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Fgi Specific\Shared\Information Collection Package\2018 OMB Package\FMD\4-12-18 SLM\"/>
    </mc:Choice>
  </mc:AlternateContent>
  <bookViews>
    <workbookView xWindow="360" yWindow="320" windowWidth="14940" windowHeight="8130" activeTab="1"/>
  </bookViews>
  <sheets>
    <sheet name="fgis-925" sheetId="1" r:id="rId1"/>
    <sheet name="Example Form" sheetId="4" r:id="rId2"/>
    <sheet name="Instructions" sheetId="3" r:id="rId3"/>
  </sheets>
  <definedNames>
    <definedName name="_xlnm.Print_Area" localSheetId="0">'fgis-925'!$A$1:$O$58</definedName>
  </definedNames>
  <calcPr calcId="162913" fullPrecision="0"/>
</workbook>
</file>

<file path=xl/calcChain.xml><?xml version="1.0" encoding="utf-8"?>
<calcChain xmlns="http://schemas.openxmlformats.org/spreadsheetml/2006/main">
  <c r="K48" i="4" l="1"/>
  <c r="M49" i="4"/>
  <c r="E49" i="4"/>
  <c r="G49" i="4" l="1"/>
  <c r="I49" i="4"/>
  <c r="M45" i="1"/>
  <c r="M49" i="1" s="1"/>
  <c r="K45" i="1"/>
  <c r="K49" i="1" s="1"/>
  <c r="I45" i="1"/>
  <c r="I49" i="1" s="1"/>
  <c r="G45" i="1"/>
  <c r="G49" i="1" s="1"/>
  <c r="E45" i="1"/>
  <c r="E49" i="1" s="1"/>
  <c r="C45" i="1"/>
  <c r="C49" i="1" s="1"/>
  <c r="M48" i="1" l="1"/>
  <c r="E48" i="1"/>
  <c r="G48" i="1"/>
  <c r="I48" i="1"/>
  <c r="K48" i="1"/>
  <c r="C48" i="1"/>
</calcChain>
</file>

<file path=xl/sharedStrings.xml><?xml version="1.0" encoding="utf-8"?>
<sst xmlns="http://schemas.openxmlformats.org/spreadsheetml/2006/main" count="379" uniqueCount="129">
  <si>
    <t>No. 1</t>
  </si>
  <si>
    <t>No. 2</t>
  </si>
  <si>
    <t>No. 3</t>
  </si>
  <si>
    <t>Time thru Hopper</t>
  </si>
  <si>
    <t>Time Over Bottom Sieve</t>
  </si>
  <si>
    <t>Air Separation</t>
  </si>
  <si>
    <t>Over Top Sieve</t>
  </si>
  <si>
    <t>Over Middle Sieve</t>
  </si>
  <si>
    <t>Thru Bottom Sieve</t>
  </si>
  <si>
    <t>Total Dockage</t>
  </si>
  <si>
    <t>g</t>
  </si>
  <si>
    <t>%</t>
  </si>
  <si>
    <t>DATE</t>
  </si>
  <si>
    <t>FIELD OFFICE</t>
  </si>
  <si>
    <t>LOCATION</t>
  </si>
  <si>
    <t>TYPE OF RICE</t>
  </si>
  <si>
    <t>DOCKAGE TEST</t>
  </si>
  <si>
    <t>SIEVES</t>
  </si>
  <si>
    <t>FEED</t>
  </si>
  <si>
    <t>AIR</t>
  </si>
  <si>
    <t>TOP</t>
  </si>
  <si>
    <t>MIDDLE</t>
  </si>
  <si>
    <t>BOTTOM</t>
  </si>
  <si>
    <t>TEST UNIT       S/N</t>
  </si>
  <si>
    <t>MILLER TEST</t>
  </si>
  <si>
    <t>SHELLER TEST</t>
  </si>
  <si>
    <t>CHECKTEST SUMMARY</t>
  </si>
  <si>
    <t>Test Unit Operator</t>
  </si>
  <si>
    <t>SUMMARIZED BY</t>
  </si>
  <si>
    <t>REVIEWED BY</t>
  </si>
  <si>
    <t>Servicable</t>
  </si>
  <si>
    <t>Sample</t>
  </si>
  <si>
    <t>Weight to Sheller</t>
  </si>
  <si>
    <t>Time Thru Hopper</t>
  </si>
  <si>
    <t>Rice Hull Weight</t>
  </si>
  <si>
    <t>Brown Rice Weight</t>
  </si>
  <si>
    <t>Broken % (40 g portion)</t>
  </si>
  <si>
    <t>Paddy % (50 g portion)</t>
  </si>
  <si>
    <t>Weight to Miller</t>
  </si>
  <si>
    <t>Milling Time</t>
  </si>
  <si>
    <t>Brushing Time</t>
  </si>
  <si>
    <t>Weight from Miller</t>
  </si>
  <si>
    <t>Total Rice %</t>
  </si>
  <si>
    <t>Test Unit Avg.</t>
  </si>
  <si>
    <t>Standard Avg.</t>
  </si>
  <si>
    <t>Deviation (MDS)</t>
  </si>
  <si>
    <t>Allowable Tolerance</t>
  </si>
  <si>
    <t>Within Tolerance</t>
  </si>
  <si>
    <t>Out of Tolerance</t>
  </si>
  <si>
    <t>± 0.5%</t>
  </si>
  <si>
    <t>± 3.0%</t>
  </si>
  <si>
    <t>± 1.0%</t>
  </si>
  <si>
    <t>Whole Kernel %</t>
  </si>
  <si>
    <t>Brown ± 1.5%</t>
  </si>
  <si>
    <t>Brown ± 1.0%</t>
  </si>
  <si>
    <t>Rough ± 1.5%</t>
  </si>
  <si>
    <t>l</t>
  </si>
  <si>
    <t>Date the test samples and form FGIS-925 are mailed to the FGIS field office or agency, as applicable.</t>
  </si>
  <si>
    <t>FGIS field office or agency that performed the test, as applicable.</t>
  </si>
  <si>
    <t>Location of the field office or agency that performed the test, as applicable.</t>
  </si>
  <si>
    <t>Test unit's serial number.</t>
  </si>
  <si>
    <t>For feed, show exact setting; for air, show exact setting.</t>
  </si>
  <si>
    <t>For long grain show, top - 28, middle - 25, bottom - 22; for medium grain show, top - 31, middle - --, bottom - 27.</t>
  </si>
  <si>
    <t>Time elapsed for each sample to clear the hopper, shown to the nearest whole second.</t>
  </si>
  <si>
    <t>Time elapsed for each sample to clear the bottom sieve, shown to the nearest whole second.</t>
  </si>
  <si>
    <t>Weight of the separation that is removed by air, shown to 0.01 gram.</t>
  </si>
  <si>
    <t>Weight of the separation that passes over the top sieve, shown to 0.01 gram.</t>
  </si>
  <si>
    <t>Weight of the separation that passes over the middle sieve, shown to 0.01 gram.</t>
  </si>
  <si>
    <t>Weight of the separation that passes through the bottom sieve, shown to 0.01 gram.</t>
  </si>
  <si>
    <t>Total dockage (air, over-the-top, over-the-middle, and</t>
  </si>
  <si>
    <t>through-the-bottom), shown to 0.01 percent.</t>
  </si>
  <si>
    <t>Name of the person who performed the test.</t>
  </si>
  <si>
    <t>Test information for the Standard dockage tester (see 8 - 15).</t>
  </si>
  <si>
    <t>Weight of the sample prior to shelling, shown to the nearest gram.</t>
  </si>
  <si>
    <t>Weight of the rice hulls removed from the sample, shown to the nearest gram.</t>
  </si>
  <si>
    <t>Weight of the rice sample (brown rice) after shelling, shown to the nearest gram.</t>
  </si>
  <si>
    <t>Percentage of paddy kernels in a 50-gram portion of the brown rice, shown to 0.1 percent.</t>
  </si>
  <si>
    <t>Test information for the Standard rice sheller (see 18 - 24).</t>
  </si>
  <si>
    <t>Weight of the sample prior to milling, shown to the nearest gram.</t>
  </si>
  <si>
    <t>Time elapsed for sample to complete the milling run, shown to the nearest whole second.</t>
  </si>
  <si>
    <t>Time elapsed for sample to complete the brushing run, shown to the nearest whole second.</t>
  </si>
  <si>
    <t>Weight of the rice sample (milled rice) after milling, shown to the nearest gram.</t>
  </si>
  <si>
    <t>Percentage of whole kernels in the sample after milling, shown to 0.1 percent.</t>
  </si>
  <si>
    <t>Total percentage of rice in the sample after milling, shown to 0.1 percent.</t>
  </si>
  <si>
    <t>Test information for the Standard rice miller (see 27 - 33).</t>
  </si>
  <si>
    <t>Test unit's average test results, shown to 0.1 percent.</t>
  </si>
  <si>
    <t>Standard unit's average test results, shown to 0.1 percent.</t>
  </si>
  <si>
    <t>Tolerances.</t>
  </si>
  <si>
    <t>Indicate the results that are within tolerance.</t>
  </si>
  <si>
    <t>Indicate the results that are not within tolerance.</t>
  </si>
  <si>
    <t>Name of the person who determined if the test results were in tolerance or not.</t>
  </si>
  <si>
    <t>Date the determination was made.</t>
  </si>
  <si>
    <t>If reviewed, name of the person who reviewed the accuracy of the final determination.</t>
  </si>
  <si>
    <t>Date of review.</t>
  </si>
  <si>
    <t xml:space="preserve">Test unit's average minus Standard unit's average (see 35 and 36).  Show any plus or minus deviation </t>
  </si>
  <si>
    <t>from the Standard, including the appropriate sign.</t>
  </si>
  <si>
    <t xml:space="preserve">Indicate the recommended action for each device tested; i.e., if the device was within tolerance and </t>
  </si>
  <si>
    <t xml:space="preserve">otherwise seems to be acceptable - mark “serviceable,” if the device fails the test or appears </t>
  </si>
  <si>
    <t>overly erratic - mark “retest,” if the device malfunctions - mark “repair.”</t>
  </si>
  <si>
    <r>
      <t>LGRR</t>
    </r>
    <r>
      <rPr>
        <sz val="12"/>
        <rFont val="Times New Roman"/>
        <family val="1"/>
      </rPr>
      <t xml:space="preserve"> for long grain or </t>
    </r>
    <r>
      <rPr>
        <u/>
        <sz val="12"/>
        <rFont val="Times New Roman"/>
        <family val="1"/>
      </rPr>
      <t>MGRR</t>
    </r>
    <r>
      <rPr>
        <sz val="12"/>
        <rFont val="Times New Roman"/>
        <family val="1"/>
      </rPr>
      <t xml:space="preserve"> for medium grain.</t>
    </r>
  </si>
  <si>
    <t xml:space="preserve">  </t>
  </si>
  <si>
    <t>Percentage of broken kernels in a 40-gram portion of the brown rice, shown to 0.1 percent.</t>
  </si>
  <si>
    <t>STANDARD  UNIT   S/N</t>
  </si>
  <si>
    <t xml:space="preserve">    MACHINE SETTING</t>
  </si>
  <si>
    <t xml:space="preserve">           AVERAGE</t>
  </si>
  <si>
    <t>Standard Unit Operator</t>
  </si>
  <si>
    <t>REVIEWERS RECOMMENDATION</t>
  </si>
  <si>
    <t xml:space="preserve">Retest   </t>
  </si>
  <si>
    <t xml:space="preserve">Repair  </t>
  </si>
  <si>
    <t xml:space="preserve"> MACHINE SETTING</t>
  </si>
  <si>
    <t xml:space="preserve">  SIEVES</t>
  </si>
  <si>
    <t xml:space="preserve">SHELLER </t>
  </si>
  <si>
    <t xml:space="preserve">            TOTAL</t>
  </si>
  <si>
    <t xml:space="preserve">        DOCKAGE</t>
  </si>
  <si>
    <t xml:space="preserve">         SHELLER </t>
  </si>
  <si>
    <t xml:space="preserve">        BROKENS</t>
  </si>
  <si>
    <t xml:space="preserve">  PADDY</t>
  </si>
  <si>
    <t xml:space="preserve">     WEIGH TO </t>
  </si>
  <si>
    <t xml:space="preserve">      MILLER</t>
  </si>
  <si>
    <t xml:space="preserve">     WHOLE</t>
  </si>
  <si>
    <t xml:space="preserve">   KERNELS</t>
  </si>
  <si>
    <t xml:space="preserve">  TOTAL</t>
  </si>
  <si>
    <t xml:space="preserve">   RICE</t>
  </si>
  <si>
    <t xml:space="preserve">    Rough ± 2.0%</t>
  </si>
  <si>
    <t>Form FGIS-925 (01/18) Previous editions are obsolete. Expires January 2021</t>
  </si>
  <si>
    <t xml:space="preserve">               UNITED STATES DEPARTMENT OF AGRICULTURE  </t>
  </si>
  <si>
    <t xml:space="preserve">                       FEDERAL GRAIN INSPECTION SERVICE</t>
  </si>
  <si>
    <t xml:space="preserve">Instructions for Completing FGIS-925 </t>
  </si>
  <si>
    <t xml:space="preserve">         RICE CHECKTEST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</si>
</sst>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u/>
      <sz val="12"/>
      <name val="Times New Roman"/>
      <family val="1"/>
    </font>
    <font>
      <sz val="14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8"/>
      <name val="Arial Narrow"/>
      <family val="2"/>
    </font>
    <font>
      <b/>
      <sz val="10"/>
      <name val="Arial"/>
      <family val="2"/>
    </font>
    <font>
      <b/>
      <sz val="12"/>
      <name val="Times New Roman"/>
      <family val="1"/>
    </font>
    <font>
      <sz val="12"/>
      <color rgb="FFFF0000"/>
      <name val="Bernard MT Condensed"/>
      <family val="1"/>
    </font>
    <font>
      <b/>
      <sz val="12"/>
      <color rgb="FFFF0000"/>
      <name val="Bernard MT Condensed"/>
      <family val="1"/>
    </font>
    <font>
      <sz val="10"/>
      <color rgb="FFFF0000"/>
      <name val="Bernard MT Condensed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0" fillId="0" borderId="0" xfId="0" applyProtection="1">
      <protection hidden="1"/>
    </xf>
    <xf numFmtId="0" fontId="0" fillId="0" borderId="0" xfId="0" applyProtection="1"/>
    <xf numFmtId="0" fontId="0" fillId="0" borderId="0" xfId="0" applyBorder="1" applyProtection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" fontId="4" fillId="0" borderId="0" xfId="0" applyNumberFormat="1" applyFont="1" applyAlignment="1">
      <alignment horizontal="left"/>
    </xf>
    <xf numFmtId="0" fontId="1" fillId="0" borderId="5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left" vertical="center"/>
    </xf>
    <xf numFmtId="0" fontId="1" fillId="0" borderId="3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 indent="1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0" fillId="0" borderId="9" xfId="0" applyBorder="1"/>
    <xf numFmtId="0" fontId="0" fillId="0" borderId="6" xfId="0" applyBorder="1"/>
    <xf numFmtId="0" fontId="0" fillId="0" borderId="12" xfId="0" applyBorder="1"/>
    <xf numFmtId="0" fontId="0" fillId="0" borderId="0" xfId="0" applyBorder="1"/>
    <xf numFmtId="0" fontId="0" fillId="0" borderId="10" xfId="0" applyBorder="1"/>
    <xf numFmtId="0" fontId="0" fillId="0" borderId="3" xfId="0" applyBorder="1"/>
    <xf numFmtId="0" fontId="0" fillId="0" borderId="4" xfId="0" applyBorder="1"/>
    <xf numFmtId="0" fontId="0" fillId="0" borderId="14" xfId="0" applyBorder="1"/>
    <xf numFmtId="0" fontId="1" fillId="0" borderId="9" xfId="0" applyFont="1" applyBorder="1"/>
    <xf numFmtId="0" fontId="1" fillId="0" borderId="6" xfId="0" applyFont="1" applyBorder="1"/>
    <xf numFmtId="0" fontId="1" fillId="0" borderId="12" xfId="0" applyFont="1" applyBorder="1" applyAlignment="1">
      <alignment horizontal="right"/>
    </xf>
    <xf numFmtId="0" fontId="1" fillId="0" borderId="12" xfId="0" applyFont="1" applyBorder="1"/>
    <xf numFmtId="0" fontId="1" fillId="0" borderId="4" xfId="0" applyFont="1" applyBorder="1"/>
    <xf numFmtId="0" fontId="1" fillId="0" borderId="14" xfId="0" applyFont="1" applyBorder="1"/>
    <xf numFmtId="0" fontId="6" fillId="0" borderId="4" xfId="0" applyFont="1" applyBorder="1" applyAlignment="1">
      <alignment vertical="top"/>
    </xf>
    <xf numFmtId="0" fontId="8" fillId="0" borderId="3" xfId="0" applyFont="1" applyBorder="1" applyAlignment="1">
      <alignment horizontal="left" vertical="center"/>
    </xf>
    <xf numFmtId="0" fontId="0" fillId="0" borderId="13" xfId="0" applyBorder="1"/>
    <xf numFmtId="0" fontId="1" fillId="0" borderId="15" xfId="0" applyFont="1" applyBorder="1"/>
    <xf numFmtId="0" fontId="7" fillId="0" borderId="8" xfId="0" applyFont="1" applyBorder="1"/>
    <xf numFmtId="0" fontId="1" fillId="0" borderId="8" xfId="0" applyFont="1" applyBorder="1"/>
    <xf numFmtId="0" fontId="0" fillId="0" borderId="5" xfId="0" applyBorder="1"/>
    <xf numFmtId="0" fontId="0" fillId="0" borderId="2" xfId="0" applyBorder="1"/>
    <xf numFmtId="0" fontId="0" fillId="0" borderId="1" xfId="0" applyBorder="1"/>
    <xf numFmtId="0" fontId="1" fillId="0" borderId="5" xfId="0" applyFont="1" applyBorder="1"/>
    <xf numFmtId="0" fontId="1" fillId="0" borderId="2" xfId="0" applyFont="1" applyBorder="1"/>
    <xf numFmtId="0" fontId="1" fillId="0" borderId="1" xfId="0" applyFont="1" applyBorder="1"/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8" xfId="0" applyFont="1" applyFill="1" applyBorder="1" applyAlignment="1">
      <alignment horizontal="right"/>
    </xf>
    <xf numFmtId="0" fontId="1" fillId="0" borderId="5" xfId="0" applyFont="1" applyFill="1" applyBorder="1"/>
    <xf numFmtId="0" fontId="1" fillId="0" borderId="1" xfId="0" applyFont="1" applyFill="1" applyBorder="1" applyAlignment="1">
      <alignment horizontal="right"/>
    </xf>
    <xf numFmtId="0" fontId="2" fillId="0" borderId="15" xfId="0" applyFont="1" applyBorder="1" applyAlignment="1" applyProtection="1">
      <alignment horizontal="left" vertical="center" indent="1"/>
    </xf>
    <xf numFmtId="0" fontId="1" fillId="0" borderId="16" xfId="0" applyFont="1" applyBorder="1" applyAlignment="1" applyProtection="1">
      <alignment horizontal="left" vertical="center" indent="1"/>
    </xf>
    <xf numFmtId="0" fontId="2" fillId="0" borderId="16" xfId="0" applyFont="1" applyBorder="1" applyAlignment="1" applyProtection="1">
      <alignment horizontal="left" indent="1"/>
    </xf>
    <xf numFmtId="0" fontId="1" fillId="0" borderId="13" xfId="0" applyFont="1" applyBorder="1" applyAlignment="1" applyProtection="1">
      <alignment horizontal="left" vertical="center" indent="1"/>
    </xf>
    <xf numFmtId="0" fontId="2" fillId="0" borderId="16" xfId="0" applyFont="1" applyBorder="1" applyAlignment="1" applyProtection="1">
      <alignment horizontal="left" vertical="center" indent="1"/>
    </xf>
    <xf numFmtId="0" fontId="1" fillId="0" borderId="0" xfId="0" applyFont="1" applyFill="1" applyBorder="1" applyAlignment="1" applyProtection="1">
      <alignment horizontal="left" vertical="center" indent="1"/>
    </xf>
    <xf numFmtId="0" fontId="1" fillId="0" borderId="6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12" xfId="0" applyFont="1" applyFill="1" applyBorder="1" applyAlignment="1" applyProtection="1">
      <alignment horizontal="left" vertical="center"/>
    </xf>
    <xf numFmtId="0" fontId="1" fillId="0" borderId="8" xfId="0" applyFont="1" applyBorder="1" applyAlignment="1" applyProtection="1">
      <alignment horizontal="left" vertical="center" indent="1"/>
    </xf>
    <xf numFmtId="0" fontId="1" fillId="0" borderId="6" xfId="0" applyFont="1" applyFill="1" applyBorder="1" applyAlignment="1" applyProtection="1">
      <alignment horizontal="left" vertical="center" indent="1"/>
    </xf>
    <xf numFmtId="0" fontId="1" fillId="0" borderId="12" xfId="0" applyFont="1" applyFill="1" applyBorder="1" applyAlignment="1" applyProtection="1">
      <alignment horizontal="left" vertical="center" indent="1"/>
    </xf>
    <xf numFmtId="0" fontId="1" fillId="0" borderId="11" xfId="0" applyFont="1" applyFill="1" applyBorder="1" applyAlignment="1" applyProtection="1">
      <alignment horizontal="left" vertical="center" indent="1"/>
    </xf>
    <xf numFmtId="0" fontId="1" fillId="0" borderId="14" xfId="0" applyFont="1" applyFill="1" applyBorder="1" applyAlignment="1" applyProtection="1">
      <alignment horizontal="left" vertical="center" indent="1"/>
    </xf>
    <xf numFmtId="0" fontId="0" fillId="0" borderId="16" xfId="0" applyBorder="1"/>
    <xf numFmtId="0" fontId="1" fillId="0" borderId="0" xfId="0" applyFont="1" applyFill="1" applyBorder="1" applyAlignment="1" applyProtection="1">
      <alignment horizontal="left" vertical="center"/>
    </xf>
    <xf numFmtId="0" fontId="1" fillId="0" borderId="10" xfId="0" applyFont="1" applyFill="1" applyBorder="1" applyAlignment="1" applyProtection="1">
      <alignment horizontal="left" vertical="center"/>
    </xf>
    <xf numFmtId="0" fontId="1" fillId="0" borderId="16" xfId="0" applyFont="1" applyFill="1" applyBorder="1" applyAlignment="1" applyProtection="1">
      <alignment horizontal="left" vertical="center"/>
    </xf>
    <xf numFmtId="0" fontId="2" fillId="0" borderId="16" xfId="0" applyFont="1" applyBorder="1" applyAlignment="1">
      <alignment horizontal="right"/>
    </xf>
    <xf numFmtId="0" fontId="1" fillId="0" borderId="0" xfId="0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 applyProtection="1">
      <alignment horizontal="left" vertical="center" indent="1"/>
    </xf>
    <xf numFmtId="0" fontId="1" fillId="0" borderId="10" xfId="0" applyFont="1" applyBorder="1"/>
    <xf numFmtId="0" fontId="1" fillId="0" borderId="1" xfId="0" applyFont="1" applyFill="1" applyBorder="1"/>
    <xf numFmtId="0" fontId="1" fillId="0" borderId="5" xfId="0" applyFont="1" applyFill="1" applyBorder="1" applyAlignment="1" applyProtection="1">
      <alignment horizontal="left" vertical="center" inden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 applyProtection="1">
      <alignment horizontal="left" vertical="center" indent="1"/>
    </xf>
    <xf numFmtId="0" fontId="1" fillId="0" borderId="1" xfId="0" applyFont="1" applyFill="1" applyBorder="1" applyAlignment="1" applyProtection="1">
      <alignment horizontal="left" vertical="center" indent="1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Border="1" applyAlignment="1" applyProtection="1">
      <alignment horizontal="left" vertical="center" indent="1"/>
    </xf>
    <xf numFmtId="0" fontId="1" fillId="0" borderId="2" xfId="0" applyFont="1" applyFill="1" applyBorder="1" applyAlignment="1" applyProtection="1">
      <alignment horizontal="left" vertical="center" indent="1"/>
    </xf>
    <xf numFmtId="0" fontId="9" fillId="0" borderId="3" xfId="0" applyFont="1" applyFill="1" applyBorder="1" applyAlignment="1" applyProtection="1">
      <alignment vertical="center"/>
    </xf>
    <xf numFmtId="0" fontId="9" fillId="0" borderId="14" xfId="0" applyFont="1" applyFill="1" applyBorder="1" applyAlignment="1" applyProtection="1">
      <alignment horizontal="left" vertical="center" indent="1"/>
    </xf>
    <xf numFmtId="0" fontId="9" fillId="0" borderId="3" xfId="0" applyFont="1" applyFill="1" applyBorder="1" applyAlignment="1" applyProtection="1">
      <alignment horizontal="left" vertical="center" indent="1"/>
    </xf>
    <xf numFmtId="0" fontId="9" fillId="0" borderId="3" xfId="0" applyFont="1" applyBorder="1" applyAlignment="1" applyProtection="1">
      <alignment horizontal="left" vertical="center" indent="1"/>
    </xf>
    <xf numFmtId="0" fontId="9" fillId="0" borderId="14" xfId="0" applyFont="1" applyBorder="1" applyAlignment="1" applyProtection="1">
      <alignment horizontal="left" vertical="center" indent="1"/>
    </xf>
    <xf numFmtId="0" fontId="9" fillId="0" borderId="18" xfId="0" applyFont="1" applyFill="1" applyBorder="1" applyAlignment="1" applyProtection="1">
      <alignment vertical="center"/>
    </xf>
    <xf numFmtId="0" fontId="9" fillId="0" borderId="19" xfId="0" applyFont="1" applyFill="1" applyBorder="1" applyAlignment="1" applyProtection="1">
      <alignment horizontal="left" vertical="center" indent="1"/>
    </xf>
    <xf numFmtId="0" fontId="9" fillId="0" borderId="18" xfId="0" applyFont="1" applyFill="1" applyBorder="1" applyAlignment="1" applyProtection="1">
      <alignment horizontal="left" vertical="center" indent="1"/>
    </xf>
    <xf numFmtId="0" fontId="9" fillId="0" borderId="18" xfId="0" applyFont="1" applyBorder="1" applyAlignment="1" applyProtection="1">
      <alignment horizontal="left" vertical="center" indent="1"/>
    </xf>
    <xf numFmtId="0" fontId="9" fillId="0" borderId="19" xfId="0" applyFont="1" applyBorder="1" applyAlignment="1" applyProtection="1">
      <alignment horizontal="left" vertical="center" indent="1"/>
    </xf>
    <xf numFmtId="0" fontId="1" fillId="0" borderId="1" xfId="0" applyFont="1" applyFill="1" applyBorder="1" applyAlignment="1" applyProtection="1">
      <alignment horizontal="right" vertical="center" indent="1"/>
    </xf>
    <xf numFmtId="0" fontId="1" fillId="0" borderId="12" xfId="0" applyFont="1" applyFill="1" applyBorder="1" applyAlignment="1" applyProtection="1">
      <alignment horizontal="right" vertical="center" indent="1"/>
    </xf>
    <xf numFmtId="0" fontId="1" fillId="0" borderId="9" xfId="0" applyFont="1" applyFill="1" applyBorder="1" applyAlignment="1" applyProtection="1">
      <alignment horizontal="left" vertical="center" indent="1"/>
    </xf>
    <xf numFmtId="0" fontId="1" fillId="0" borderId="9" xfId="0" applyFont="1" applyBorder="1" applyAlignment="1" applyProtection="1">
      <alignment horizontal="left" vertical="center" indent="1"/>
    </xf>
    <xf numFmtId="0" fontId="1" fillId="0" borderId="3" xfId="0" applyFont="1" applyFill="1" applyBorder="1" applyAlignment="1" applyProtection="1">
      <alignment horizontal="left" vertical="center" indent="1"/>
    </xf>
    <xf numFmtId="0" fontId="1" fillId="0" borderId="16" xfId="0" applyFont="1" applyBorder="1" applyAlignment="1" applyProtection="1">
      <alignment horizontal="left" vertical="top" indent="1"/>
    </xf>
    <xf numFmtId="0" fontId="1" fillId="0" borderId="14" xfId="0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14" xfId="0" applyFont="1" applyBorder="1" applyAlignment="1" applyProtection="1">
      <alignment vertical="center"/>
    </xf>
    <xf numFmtId="0" fontId="1" fillId="0" borderId="3" xfId="0" applyFont="1" applyFill="1" applyBorder="1" applyAlignment="1" applyProtection="1">
      <alignment horizontal="righ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9" xfId="0" applyFont="1" applyFill="1" applyBorder="1" applyAlignment="1" applyProtection="1">
      <alignment horizontal="left" vertical="center"/>
    </xf>
    <xf numFmtId="0" fontId="1" fillId="0" borderId="7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2" fillId="0" borderId="2" xfId="0" applyFont="1" applyFill="1" applyBorder="1" applyAlignment="1" applyProtection="1">
      <alignment horizontal="center" vertical="center"/>
    </xf>
    <xf numFmtId="164" fontId="1" fillId="0" borderId="5" xfId="0" applyNumberFormat="1" applyFont="1" applyBorder="1" applyAlignment="1" applyProtection="1">
      <alignment horizontal="center" vertical="center"/>
    </xf>
    <xf numFmtId="0" fontId="1" fillId="2" borderId="5" xfId="0" applyFont="1" applyFill="1" applyBorder="1"/>
    <xf numFmtId="0" fontId="1" fillId="2" borderId="2" xfId="0" applyFont="1" applyFill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1" fillId="2" borderId="9" xfId="0" applyFont="1" applyFill="1" applyBorder="1"/>
    <xf numFmtId="0" fontId="0" fillId="2" borderId="6" xfId="0" applyFill="1" applyBorder="1"/>
    <xf numFmtId="0" fontId="0" fillId="2" borderId="1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14" xfId="0" applyFill="1" applyBorder="1"/>
    <xf numFmtId="0" fontId="1" fillId="2" borderId="8" xfId="0" applyFont="1" applyFill="1" applyBorder="1" applyAlignment="1" applyProtection="1">
      <alignment horizontal="left" vertical="center" indent="1"/>
    </xf>
    <xf numFmtId="0" fontId="1" fillId="2" borderId="5" xfId="0" applyFont="1" applyFill="1" applyBorder="1" applyAlignment="1" applyProtection="1">
      <alignment horizontal="left" vertical="center" indent="1"/>
    </xf>
    <xf numFmtId="0" fontId="1" fillId="2" borderId="2" xfId="0" applyFont="1" applyFill="1" applyBorder="1" applyAlignment="1" applyProtection="1">
      <alignment horizontal="left" vertical="center" indent="1"/>
    </xf>
    <xf numFmtId="0" fontId="1" fillId="2" borderId="1" xfId="0" applyFont="1" applyFill="1" applyBorder="1" applyAlignment="1" applyProtection="1">
      <alignment horizontal="left" vertical="center" indent="1"/>
    </xf>
    <xf numFmtId="0" fontId="1" fillId="2" borderId="2" xfId="0" applyFont="1" applyFill="1" applyBorder="1" applyAlignment="1" applyProtection="1">
      <alignment horizontal="left" vertical="center"/>
    </xf>
    <xf numFmtId="0" fontId="0" fillId="2" borderId="7" xfId="0" applyFill="1" applyBorder="1"/>
    <xf numFmtId="0" fontId="0" fillId="2" borderId="0" xfId="0" applyFill="1" applyBorder="1"/>
    <xf numFmtId="0" fontId="0" fillId="2" borderId="10" xfId="0" applyFill="1" applyBorder="1"/>
    <xf numFmtId="0" fontId="1" fillId="2" borderId="1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0" borderId="15" xfId="0" applyFont="1" applyFill="1" applyBorder="1" applyAlignment="1" applyProtection="1">
      <alignment horizontal="left" vertical="center" indent="1"/>
    </xf>
    <xf numFmtId="0" fontId="1" fillId="0" borderId="17" xfId="0" applyFont="1" applyFill="1" applyBorder="1" applyAlignment="1" applyProtection="1">
      <alignment horizontal="left" vertical="center" indent="1"/>
    </xf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4" fillId="0" borderId="0" xfId="0" applyFont="1"/>
    <xf numFmtId="0" fontId="1" fillId="0" borderId="7" xfId="0" applyFont="1" applyBorder="1"/>
    <xf numFmtId="0" fontId="1" fillId="0" borderId="10" xfId="0" applyFont="1" applyBorder="1" applyAlignment="1">
      <alignment horizontal="right"/>
    </xf>
    <xf numFmtId="0" fontId="10" fillId="0" borderId="6" xfId="0" applyFont="1" applyBorder="1"/>
    <xf numFmtId="0" fontId="11" fillId="0" borderId="0" xfId="0" applyFont="1" applyAlignment="1">
      <alignment horizontal="left"/>
    </xf>
    <xf numFmtId="0" fontId="13" fillId="0" borderId="0" xfId="0" applyFont="1" applyProtection="1"/>
    <xf numFmtId="0" fontId="13" fillId="2" borderId="4" xfId="0" applyFont="1" applyFill="1" applyBorder="1" applyAlignment="1">
      <alignment horizontal="center"/>
    </xf>
    <xf numFmtId="0" fontId="12" fillId="0" borderId="1" xfId="0" applyFont="1" applyFill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2" fillId="2" borderId="2" xfId="0" applyFont="1" applyFill="1" applyBorder="1" applyAlignment="1">
      <alignment horizontal="center"/>
    </xf>
    <xf numFmtId="0" fontId="12" fillId="2" borderId="8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>
      <alignment horizontal="center"/>
    </xf>
    <xf numFmtId="0" fontId="12" fillId="0" borderId="8" xfId="0" applyFont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5" xfId="0" applyNumberFormat="1" applyFont="1" applyBorder="1" applyAlignment="1" applyProtection="1">
      <alignment horizontal="center" vertical="center"/>
    </xf>
    <xf numFmtId="0" fontId="13" fillId="0" borderId="5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</cellXfs>
  <cellStyles count="1">
    <cellStyle name="Normal" xfId="0" builtinId="0"/>
  </cellStyles>
  <dxfs count="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1</xdr:row>
      <xdr:rowOff>66675</xdr:rowOff>
    </xdr:from>
    <xdr:to>
      <xdr:col>12</xdr:col>
      <xdr:colOff>485775</xdr:colOff>
      <xdr:row>3</xdr:row>
      <xdr:rowOff>504825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3343275" y="228600"/>
          <a:ext cx="3409950" cy="628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600"/>
            </a:lnSpc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Form Approved OMB No. 0580-0013.  </a:t>
          </a: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According to the Paperwork Reduction Act of 1995, an agency may not conduct or sponsor, and a person is not required to respond to a collection of information unless it displays a valid OMB control number. The valid OMB control number for this information collection is 0580-0013. The time required to complete this information collection is estimated to average 2 hours per response and 1 minute of recordkeeping, including the time for reviewing instructions, searching existing data sources, gathering and maintaining the data needed, and completing and reviewing the collection of information.</a:t>
          </a:r>
        </a:p>
        <a:p>
          <a:pPr algn="l" rtl="0">
            <a:lnSpc>
              <a:spcPts val="800"/>
            </a:lnSpc>
            <a:defRPr sz="1000"/>
          </a:pPr>
          <a:endParaRPr lang="en-US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1</xdr:row>
      <xdr:rowOff>66675</xdr:rowOff>
    </xdr:from>
    <xdr:to>
      <xdr:col>12</xdr:col>
      <xdr:colOff>485775</xdr:colOff>
      <xdr:row>3</xdr:row>
      <xdr:rowOff>504825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711575" y="225425"/>
          <a:ext cx="3060700" cy="660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600"/>
            </a:lnSpc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Form Approved OMB No. 0580-0013.  </a:t>
          </a: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According to the Paperwork Reduction Act of 1995, an agency may not conduct or sponsor, and a person is not required to respond to a collection of information unless it displays a valid OMB control number. The valid OMB control number for this information collection is 0580-0013. The time required to complete this information collection is estimated to average 2 hours per response and 1 minute of recordkeeping, including the time for reviewing instructions, searching existing data sources, gathering and maintaining the data needed, and completing and reviewing the collection of information.</a:t>
          </a:r>
        </a:p>
        <a:p>
          <a:pPr algn="l" rtl="0">
            <a:lnSpc>
              <a:spcPts val="800"/>
            </a:lnSpc>
            <a:defRPr sz="1000"/>
          </a:pPr>
          <a:endParaRPr lang="en-US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2:EM1371"/>
  <sheetViews>
    <sheetView showGridLines="0" topLeftCell="A19" zoomScaleNormal="100" zoomScaleSheetLayoutView="100" workbookViewId="0">
      <selection activeCell="R28" sqref="R28"/>
    </sheetView>
  </sheetViews>
  <sheetFormatPr defaultRowHeight="12.5" x14ac:dyDescent="0.25"/>
  <cols>
    <col min="1" max="1" width="2.54296875" customWidth="1"/>
    <col min="2" max="2" width="19.81640625" customWidth="1"/>
    <col min="3" max="5" width="7.26953125" customWidth="1"/>
    <col min="6" max="7" width="7.1796875" customWidth="1"/>
    <col min="8" max="8" width="3" customWidth="1"/>
    <col min="9" max="11" width="7.26953125" customWidth="1"/>
    <col min="12" max="13" width="6.81640625" customWidth="1"/>
    <col min="14" max="14" width="4" customWidth="1"/>
    <col min="15" max="15" width="3.453125" customWidth="1"/>
  </cols>
  <sheetData>
    <row r="2" spans="2:143" ht="15" customHeight="1" x14ac:dyDescent="0.25">
      <c r="B2" s="22" t="s">
        <v>125</v>
      </c>
      <c r="C2" s="23"/>
      <c r="D2" s="23"/>
      <c r="E2" s="23"/>
      <c r="F2" s="24"/>
      <c r="G2" s="23"/>
      <c r="H2" s="23"/>
      <c r="I2" s="23"/>
      <c r="J2" s="23"/>
      <c r="K2" s="23"/>
      <c r="L2" s="23"/>
      <c r="M2" s="23"/>
      <c r="N2" s="25"/>
      <c r="P2" s="2"/>
      <c r="Q2" s="2"/>
      <c r="R2" s="2"/>
      <c r="S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</row>
    <row r="3" spans="2:143" ht="15" customHeight="1" x14ac:dyDescent="0.25">
      <c r="B3" s="132" t="s">
        <v>126</v>
      </c>
      <c r="C3" s="64"/>
      <c r="D3" s="64"/>
      <c r="E3" s="64"/>
      <c r="F3" s="133"/>
      <c r="G3" s="64"/>
      <c r="H3" s="64"/>
      <c r="I3" s="64"/>
      <c r="J3" s="64"/>
      <c r="K3" s="64"/>
      <c r="L3" s="64"/>
      <c r="M3" s="64"/>
      <c r="N3" s="67"/>
      <c r="P3" s="2"/>
      <c r="Q3" s="2"/>
      <c r="R3" s="2"/>
      <c r="S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</row>
    <row r="4" spans="2:143" ht="27.75" customHeight="1" x14ac:dyDescent="0.25">
      <c r="B4" s="29" t="s">
        <v>128</v>
      </c>
      <c r="C4" s="28"/>
      <c r="D4" s="26"/>
      <c r="E4" s="26"/>
      <c r="F4" s="27"/>
      <c r="G4" s="26"/>
      <c r="H4" s="26"/>
      <c r="I4" s="26"/>
      <c r="J4" s="26"/>
      <c r="K4" s="26"/>
      <c r="L4" s="26"/>
      <c r="M4" s="26"/>
      <c r="N4" s="67"/>
      <c r="P4" s="3"/>
      <c r="Q4" s="3"/>
      <c r="R4" s="2"/>
      <c r="S4" s="1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</row>
    <row r="5" spans="2:143" ht="12.75" customHeight="1" x14ac:dyDescent="0.25">
      <c r="B5" s="31" t="s">
        <v>12</v>
      </c>
      <c r="C5" s="22" t="s">
        <v>13</v>
      </c>
      <c r="D5" s="23"/>
      <c r="E5" s="23"/>
      <c r="F5" s="25"/>
      <c r="G5" s="22" t="s">
        <v>14</v>
      </c>
      <c r="H5" s="23"/>
      <c r="I5" s="23"/>
      <c r="J5" s="25"/>
      <c r="K5" s="23" t="s">
        <v>15</v>
      </c>
      <c r="L5" s="23"/>
      <c r="M5" s="23"/>
      <c r="N5" s="25"/>
      <c r="P5" s="3"/>
      <c r="Q5" s="3"/>
      <c r="R5" s="2"/>
      <c r="S5" s="1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</row>
    <row r="6" spans="2:143" ht="15" customHeight="1" x14ac:dyDescent="0.25">
      <c r="B6" s="30"/>
      <c r="C6" s="19"/>
      <c r="D6" s="20"/>
      <c r="E6" s="20"/>
      <c r="F6" s="21"/>
      <c r="G6" s="19"/>
      <c r="H6" s="20"/>
      <c r="I6" s="20"/>
      <c r="J6" s="21"/>
      <c r="K6" s="20"/>
      <c r="L6" s="20"/>
      <c r="M6" s="20"/>
      <c r="N6" s="21"/>
      <c r="P6" s="3"/>
      <c r="Q6" s="3"/>
      <c r="R6" s="2"/>
      <c r="S6" s="1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</row>
    <row r="7" spans="2:143" ht="15" customHeight="1" x14ac:dyDescent="0.25">
      <c r="B7" s="32" t="s">
        <v>16</v>
      </c>
      <c r="C7" s="104" t="s">
        <v>23</v>
      </c>
      <c r="D7" s="105"/>
      <c r="E7" s="105"/>
      <c r="F7" s="105"/>
      <c r="G7" s="105"/>
      <c r="H7" s="106"/>
      <c r="I7" s="38" t="s">
        <v>102</v>
      </c>
      <c r="J7" s="38"/>
      <c r="K7" s="35"/>
      <c r="L7" s="35"/>
      <c r="M7" s="35"/>
      <c r="N7" s="36"/>
      <c r="P7" s="3"/>
      <c r="Q7" s="3"/>
      <c r="R7" s="2"/>
      <c r="S7" s="1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</row>
    <row r="8" spans="2:143" ht="15" customHeight="1" x14ac:dyDescent="0.25">
      <c r="B8" s="33"/>
      <c r="C8" s="37" t="s">
        <v>103</v>
      </c>
      <c r="D8" s="39"/>
      <c r="E8" s="37"/>
      <c r="F8" s="41" t="s">
        <v>17</v>
      </c>
      <c r="G8" s="38"/>
      <c r="H8" s="68"/>
      <c r="I8" s="38" t="s">
        <v>109</v>
      </c>
      <c r="J8" s="39"/>
      <c r="K8" s="37"/>
      <c r="L8" s="41" t="s">
        <v>110</v>
      </c>
      <c r="M8" s="38"/>
      <c r="N8" s="39"/>
      <c r="P8" s="3"/>
      <c r="Q8" s="3"/>
      <c r="R8" s="2"/>
      <c r="S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</row>
    <row r="9" spans="2:143" ht="15" customHeight="1" x14ac:dyDescent="0.25">
      <c r="B9" s="33"/>
      <c r="C9" s="40" t="s">
        <v>18</v>
      </c>
      <c r="D9" s="40" t="s">
        <v>19</v>
      </c>
      <c r="E9" s="40" t="s">
        <v>20</v>
      </c>
      <c r="F9" s="40" t="s">
        <v>21</v>
      </c>
      <c r="G9" s="65" t="s">
        <v>22</v>
      </c>
      <c r="H9" s="74"/>
      <c r="I9" s="70" t="s">
        <v>18</v>
      </c>
      <c r="J9" s="40" t="s">
        <v>19</v>
      </c>
      <c r="K9" s="40" t="s">
        <v>20</v>
      </c>
      <c r="L9" s="40" t="s">
        <v>21</v>
      </c>
      <c r="M9" s="65" t="s">
        <v>22</v>
      </c>
      <c r="N9" s="70"/>
      <c r="P9" s="3"/>
      <c r="Q9" s="3"/>
      <c r="R9" s="2"/>
      <c r="S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</row>
    <row r="10" spans="2:143" ht="15" customHeight="1" x14ac:dyDescent="0.25">
      <c r="B10" s="33"/>
      <c r="C10" s="107"/>
      <c r="D10" s="107"/>
      <c r="E10" s="107"/>
      <c r="F10" s="107"/>
      <c r="G10" s="104"/>
      <c r="H10" s="106"/>
      <c r="I10" s="39"/>
      <c r="J10" s="33"/>
      <c r="K10" s="33"/>
      <c r="L10" s="33"/>
      <c r="M10" s="37"/>
      <c r="N10" s="39"/>
      <c r="P10" s="3"/>
      <c r="Q10" s="3"/>
      <c r="R10" s="2"/>
      <c r="S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</row>
    <row r="11" spans="2:143" ht="15" customHeight="1" x14ac:dyDescent="0.25">
      <c r="B11" s="33" t="s">
        <v>31</v>
      </c>
      <c r="C11" s="40" t="s">
        <v>0</v>
      </c>
      <c r="D11" s="40" t="s">
        <v>1</v>
      </c>
      <c r="E11" s="40" t="s">
        <v>2</v>
      </c>
      <c r="F11" s="37" t="s">
        <v>104</v>
      </c>
      <c r="G11" s="38"/>
      <c r="H11" s="68"/>
      <c r="I11" s="70" t="s">
        <v>0</v>
      </c>
      <c r="J11" s="40" t="s">
        <v>1</v>
      </c>
      <c r="K11" s="40" t="s">
        <v>2</v>
      </c>
      <c r="L11" s="37" t="s">
        <v>104</v>
      </c>
      <c r="M11" s="38"/>
      <c r="N11" s="39"/>
      <c r="P11" s="3"/>
      <c r="Q11" s="3"/>
      <c r="R11" s="2"/>
      <c r="S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</row>
    <row r="12" spans="2:143" ht="15" customHeight="1" x14ac:dyDescent="0.25">
      <c r="B12" s="33" t="s">
        <v>3</v>
      </c>
      <c r="C12" s="107"/>
      <c r="D12" s="107"/>
      <c r="E12" s="107"/>
      <c r="F12" s="104"/>
      <c r="G12" s="105"/>
      <c r="H12" s="106"/>
      <c r="I12" s="39"/>
      <c r="J12" s="33"/>
      <c r="K12" s="33"/>
      <c r="L12" s="37"/>
      <c r="M12" s="38"/>
      <c r="N12" s="39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</row>
    <row r="13" spans="2:143" ht="15" customHeight="1" x14ac:dyDescent="0.25">
      <c r="B13" s="33" t="s">
        <v>4</v>
      </c>
      <c r="C13" s="107"/>
      <c r="D13" s="107"/>
      <c r="E13" s="107"/>
      <c r="F13" s="104"/>
      <c r="G13" s="105"/>
      <c r="H13" s="106"/>
      <c r="I13" s="39"/>
      <c r="J13" s="33"/>
      <c r="K13" s="33"/>
      <c r="L13" s="37"/>
      <c r="M13" s="38"/>
      <c r="N13" s="39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</row>
    <row r="14" spans="2:143" ht="15" customHeight="1" x14ac:dyDescent="0.25">
      <c r="B14" s="33" t="s">
        <v>5</v>
      </c>
      <c r="C14" s="108"/>
      <c r="D14" s="108"/>
      <c r="E14" s="108"/>
      <c r="F14" s="104"/>
      <c r="G14" s="109"/>
      <c r="H14" s="110" t="s">
        <v>10</v>
      </c>
      <c r="I14" s="44"/>
      <c r="J14" s="42"/>
      <c r="K14" s="42"/>
      <c r="L14" s="43"/>
      <c r="M14" s="35"/>
      <c r="N14" s="44" t="s">
        <v>10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</row>
    <row r="15" spans="2:143" ht="15" customHeight="1" x14ac:dyDescent="0.25">
      <c r="B15" s="33" t="s">
        <v>6</v>
      </c>
      <c r="C15" s="108"/>
      <c r="D15" s="108"/>
      <c r="E15" s="108"/>
      <c r="F15" s="104"/>
      <c r="G15" s="109"/>
      <c r="H15" s="110" t="s">
        <v>10</v>
      </c>
      <c r="I15" s="44"/>
      <c r="J15" s="42"/>
      <c r="K15" s="42"/>
      <c r="L15" s="43"/>
      <c r="M15" s="35"/>
      <c r="N15" s="44" t="s">
        <v>10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</row>
    <row r="16" spans="2:143" ht="15" customHeight="1" x14ac:dyDescent="0.25">
      <c r="B16" s="33" t="s">
        <v>7</v>
      </c>
      <c r="C16" s="108"/>
      <c r="D16" s="108"/>
      <c r="E16" s="108"/>
      <c r="F16" s="104"/>
      <c r="G16" s="109"/>
      <c r="H16" s="110" t="s">
        <v>10</v>
      </c>
      <c r="I16" s="44"/>
      <c r="J16" s="42"/>
      <c r="K16" s="42"/>
      <c r="L16" s="43"/>
      <c r="M16" s="35"/>
      <c r="N16" s="44" t="s">
        <v>10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</row>
    <row r="17" spans="2:143" ht="15" customHeight="1" x14ac:dyDescent="0.25">
      <c r="B17" s="33" t="s">
        <v>8</v>
      </c>
      <c r="C17" s="108"/>
      <c r="D17" s="108"/>
      <c r="E17" s="108"/>
      <c r="F17" s="104"/>
      <c r="G17" s="109"/>
      <c r="H17" s="110" t="s">
        <v>10</v>
      </c>
      <c r="I17" s="44"/>
      <c r="J17" s="42"/>
      <c r="K17" s="42"/>
      <c r="L17" s="43"/>
      <c r="M17" s="35"/>
      <c r="N17" s="44" t="s">
        <v>10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</row>
    <row r="18" spans="2:143" ht="15" customHeight="1" x14ac:dyDescent="0.25">
      <c r="B18" s="33" t="s">
        <v>9</v>
      </c>
      <c r="C18" s="108"/>
      <c r="D18" s="108"/>
      <c r="E18" s="108"/>
      <c r="F18" s="104"/>
      <c r="G18" s="109"/>
      <c r="H18" s="110" t="s">
        <v>11</v>
      </c>
      <c r="I18" s="44"/>
      <c r="J18" s="42"/>
      <c r="K18" s="42"/>
      <c r="L18" s="43"/>
      <c r="M18" s="35"/>
      <c r="N18" s="44" t="s">
        <v>11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</row>
    <row r="19" spans="2:143" ht="12.75" customHeight="1" x14ac:dyDescent="0.25">
      <c r="B19" s="14"/>
      <c r="C19" s="111" t="s">
        <v>27</v>
      </c>
      <c r="D19" s="112"/>
      <c r="E19" s="112"/>
      <c r="F19" s="112"/>
      <c r="G19" s="112"/>
      <c r="H19" s="113"/>
      <c r="I19" s="23" t="s">
        <v>105</v>
      </c>
      <c r="J19" s="15"/>
      <c r="K19" s="15"/>
      <c r="L19" s="15"/>
      <c r="M19" s="15"/>
      <c r="N19" s="16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</row>
    <row r="20" spans="2:143" ht="12.75" customHeight="1" x14ac:dyDescent="0.25">
      <c r="B20" s="19"/>
      <c r="C20" s="114"/>
      <c r="D20" s="115"/>
      <c r="E20" s="115"/>
      <c r="F20" s="115"/>
      <c r="G20" s="115"/>
      <c r="H20" s="116"/>
      <c r="I20" s="20"/>
      <c r="J20" s="20"/>
      <c r="K20" s="20"/>
      <c r="L20" s="20"/>
      <c r="M20" s="20"/>
      <c r="N20" s="21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</row>
    <row r="21" spans="2:143" ht="15" customHeight="1" x14ac:dyDescent="0.25">
      <c r="B21" s="45" t="s">
        <v>25</v>
      </c>
      <c r="C21" s="104" t="s">
        <v>23</v>
      </c>
      <c r="D21" s="105"/>
      <c r="E21" s="105"/>
      <c r="F21" s="105"/>
      <c r="G21" s="105"/>
      <c r="H21" s="106"/>
      <c r="I21" s="38" t="s">
        <v>102</v>
      </c>
      <c r="J21" s="38"/>
      <c r="K21" s="35"/>
      <c r="L21" s="35"/>
      <c r="M21" s="35"/>
      <c r="N21" s="36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</row>
    <row r="22" spans="2:143" ht="15" customHeight="1" x14ac:dyDescent="0.25">
      <c r="B22" s="46" t="s">
        <v>31</v>
      </c>
      <c r="C22" s="40" t="s">
        <v>0</v>
      </c>
      <c r="D22" s="40" t="s">
        <v>1</v>
      </c>
      <c r="E22" s="40" t="s">
        <v>2</v>
      </c>
      <c r="F22" s="37" t="s">
        <v>104</v>
      </c>
      <c r="G22" s="38"/>
      <c r="H22" s="68"/>
      <c r="I22" s="70" t="s">
        <v>0</v>
      </c>
      <c r="J22" s="40" t="s">
        <v>1</v>
      </c>
      <c r="K22" s="40" t="s">
        <v>2</v>
      </c>
      <c r="L22" s="37" t="s">
        <v>104</v>
      </c>
      <c r="M22" s="38"/>
      <c r="N22" s="39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</row>
    <row r="23" spans="2:143" ht="15" customHeight="1" x14ac:dyDescent="0.25">
      <c r="B23" s="46" t="s">
        <v>32</v>
      </c>
      <c r="C23" s="117"/>
      <c r="D23" s="117"/>
      <c r="E23" s="117"/>
      <c r="F23" s="118"/>
      <c r="G23" s="119"/>
      <c r="H23" s="120"/>
      <c r="I23" s="71"/>
      <c r="J23" s="54"/>
      <c r="K23" s="54"/>
      <c r="L23" s="66"/>
      <c r="M23" s="75"/>
      <c r="N23" s="44" t="s">
        <v>10</v>
      </c>
      <c r="P23" s="2" t="s">
        <v>100</v>
      </c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</row>
    <row r="24" spans="2:143" ht="15" customHeight="1" x14ac:dyDescent="0.25">
      <c r="B24" s="46" t="s">
        <v>33</v>
      </c>
      <c r="C24" s="117"/>
      <c r="D24" s="117"/>
      <c r="E24" s="117"/>
      <c r="F24" s="118"/>
      <c r="G24" s="119"/>
      <c r="H24" s="120"/>
      <c r="I24" s="71"/>
      <c r="J24" s="54"/>
      <c r="K24" s="54"/>
      <c r="L24" s="66"/>
      <c r="M24" s="75"/>
      <c r="N24" s="71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</row>
    <row r="25" spans="2:143" ht="15" customHeight="1" x14ac:dyDescent="0.25">
      <c r="B25" s="46" t="s">
        <v>34</v>
      </c>
      <c r="C25" s="117"/>
      <c r="D25" s="117"/>
      <c r="E25" s="117"/>
      <c r="F25" s="118"/>
      <c r="G25" s="119"/>
      <c r="H25" s="110" t="s">
        <v>10</v>
      </c>
      <c r="I25" s="71"/>
      <c r="J25" s="54"/>
      <c r="K25" s="54"/>
      <c r="L25" s="66"/>
      <c r="M25" s="75"/>
      <c r="N25" s="44" t="s">
        <v>10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</row>
    <row r="26" spans="2:143" ht="15" customHeight="1" x14ac:dyDescent="0.25">
      <c r="B26" s="46" t="s">
        <v>35</v>
      </c>
      <c r="C26" s="117"/>
      <c r="D26" s="117"/>
      <c r="E26" s="117"/>
      <c r="F26" s="118"/>
      <c r="G26" s="119"/>
      <c r="H26" s="110" t="s">
        <v>10</v>
      </c>
      <c r="I26" s="71"/>
      <c r="J26" s="54"/>
      <c r="K26" s="54"/>
      <c r="L26" s="66"/>
      <c r="M26" s="75"/>
      <c r="N26" s="44" t="s">
        <v>10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</row>
    <row r="27" spans="2:143" ht="15" customHeight="1" x14ac:dyDescent="0.25">
      <c r="B27" s="46" t="s">
        <v>36</v>
      </c>
      <c r="C27" s="117"/>
      <c r="D27" s="117"/>
      <c r="E27" s="117"/>
      <c r="F27" s="118"/>
      <c r="G27" s="119"/>
      <c r="H27" s="110" t="s">
        <v>10</v>
      </c>
      <c r="I27" s="71"/>
      <c r="J27" s="54"/>
      <c r="K27" s="54"/>
      <c r="L27" s="66"/>
      <c r="M27" s="75"/>
      <c r="N27" s="44" t="s">
        <v>10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</row>
    <row r="28" spans="2:143" ht="15" customHeight="1" x14ac:dyDescent="0.25">
      <c r="B28" s="46" t="s">
        <v>37</v>
      </c>
      <c r="C28" s="117"/>
      <c r="D28" s="117"/>
      <c r="E28" s="117"/>
      <c r="F28" s="118"/>
      <c r="G28" s="119"/>
      <c r="H28" s="110" t="s">
        <v>11</v>
      </c>
      <c r="I28" s="71"/>
      <c r="J28" s="54"/>
      <c r="K28" s="54"/>
      <c r="L28" s="66"/>
      <c r="M28" s="75"/>
      <c r="N28" s="44" t="s">
        <v>11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</row>
    <row r="29" spans="2:143" ht="12.75" customHeight="1" x14ac:dyDescent="0.25">
      <c r="B29" s="127"/>
      <c r="C29" s="111" t="s">
        <v>27</v>
      </c>
      <c r="D29" s="112"/>
      <c r="E29" s="112"/>
      <c r="F29" s="112"/>
      <c r="G29" s="112"/>
      <c r="H29" s="113"/>
      <c r="I29" s="23" t="s">
        <v>105</v>
      </c>
      <c r="J29" s="55"/>
      <c r="K29" s="55"/>
      <c r="L29" s="55"/>
      <c r="M29" s="55"/>
      <c r="N29" s="56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</row>
    <row r="30" spans="2:143" ht="12.75" customHeight="1" thickBot="1" x14ac:dyDescent="0.3">
      <c r="B30" s="128"/>
      <c r="C30" s="114"/>
      <c r="D30" s="115"/>
      <c r="E30" s="115"/>
      <c r="F30" s="115"/>
      <c r="G30" s="115"/>
      <c r="H30" s="116"/>
      <c r="I30" s="20"/>
      <c r="J30" s="50"/>
      <c r="K30" s="50"/>
      <c r="L30" s="50"/>
      <c r="M30" s="50"/>
      <c r="N30" s="58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</row>
    <row r="31" spans="2:143" ht="15" customHeight="1" x14ac:dyDescent="0.25">
      <c r="B31" s="47" t="s">
        <v>24</v>
      </c>
      <c r="C31" s="104" t="s">
        <v>23</v>
      </c>
      <c r="D31" s="105"/>
      <c r="E31" s="105"/>
      <c r="F31" s="105"/>
      <c r="G31" s="105"/>
      <c r="H31" s="106"/>
      <c r="I31" s="38" t="s">
        <v>102</v>
      </c>
      <c r="J31" s="38"/>
      <c r="K31" s="35"/>
      <c r="L31" s="35"/>
      <c r="M31" s="35"/>
      <c r="N31" s="36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</row>
    <row r="32" spans="2:143" ht="15" customHeight="1" x14ac:dyDescent="0.25">
      <c r="B32" s="46" t="s">
        <v>31</v>
      </c>
      <c r="C32" s="40" t="s">
        <v>0</v>
      </c>
      <c r="D32" s="40" t="s">
        <v>1</v>
      </c>
      <c r="E32" s="40" t="s">
        <v>2</v>
      </c>
      <c r="F32" s="37" t="s">
        <v>104</v>
      </c>
      <c r="G32" s="38"/>
      <c r="H32" s="68"/>
      <c r="I32" s="70" t="s">
        <v>0</v>
      </c>
      <c r="J32" s="40" t="s">
        <v>1</v>
      </c>
      <c r="K32" s="40" t="s">
        <v>2</v>
      </c>
      <c r="L32" s="37" t="s">
        <v>104</v>
      </c>
      <c r="M32" s="38"/>
      <c r="N32" s="39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</row>
    <row r="33" spans="2:143" ht="15" customHeight="1" x14ac:dyDescent="0.25">
      <c r="B33" s="46" t="s">
        <v>38</v>
      </c>
      <c r="C33" s="117"/>
      <c r="D33" s="117"/>
      <c r="E33" s="117"/>
      <c r="F33" s="118"/>
      <c r="G33" s="119"/>
      <c r="H33" s="110" t="s">
        <v>10</v>
      </c>
      <c r="I33" s="71"/>
      <c r="J33" s="54"/>
      <c r="K33" s="54"/>
      <c r="L33" s="66"/>
      <c r="M33" s="76"/>
      <c r="N33" s="44" t="s">
        <v>10</v>
      </c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</row>
    <row r="34" spans="2:143" ht="15" customHeight="1" x14ac:dyDescent="0.25">
      <c r="B34" s="46" t="s">
        <v>39</v>
      </c>
      <c r="C34" s="117"/>
      <c r="D34" s="117"/>
      <c r="E34" s="117"/>
      <c r="F34" s="118"/>
      <c r="G34" s="121"/>
      <c r="H34" s="120"/>
      <c r="I34" s="71"/>
      <c r="J34" s="54"/>
      <c r="K34" s="54"/>
      <c r="L34" s="66"/>
      <c r="M34" s="98"/>
      <c r="N34" s="7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</row>
    <row r="35" spans="2:143" ht="15" customHeight="1" x14ac:dyDescent="0.25">
      <c r="B35" s="46" t="s">
        <v>40</v>
      </c>
      <c r="C35" s="117"/>
      <c r="D35" s="117"/>
      <c r="E35" s="117"/>
      <c r="F35" s="118"/>
      <c r="G35" s="121"/>
      <c r="H35" s="120"/>
      <c r="I35" s="71"/>
      <c r="J35" s="54"/>
      <c r="K35" s="54"/>
      <c r="L35" s="66"/>
      <c r="M35" s="98"/>
      <c r="N35" s="7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</row>
    <row r="36" spans="2:143" ht="14.25" customHeight="1" x14ac:dyDescent="0.25">
      <c r="B36" s="46" t="s">
        <v>41</v>
      </c>
      <c r="C36" s="117"/>
      <c r="D36" s="117"/>
      <c r="E36" s="117"/>
      <c r="F36" s="118"/>
      <c r="G36" s="119"/>
      <c r="H36" s="110" t="s">
        <v>10</v>
      </c>
      <c r="I36" s="71"/>
      <c r="J36" s="54"/>
      <c r="K36" s="54"/>
      <c r="L36" s="66"/>
      <c r="M36" s="76"/>
      <c r="N36" s="44" t="s">
        <v>10</v>
      </c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</row>
    <row r="37" spans="2:143" ht="14.25" customHeight="1" x14ac:dyDescent="0.25">
      <c r="B37" s="46" t="s">
        <v>52</v>
      </c>
      <c r="C37" s="117"/>
      <c r="D37" s="117"/>
      <c r="E37" s="117"/>
      <c r="F37" s="118"/>
      <c r="G37" s="119"/>
      <c r="H37" s="110" t="s">
        <v>11</v>
      </c>
      <c r="I37" s="71"/>
      <c r="J37" s="54"/>
      <c r="K37" s="54"/>
      <c r="L37" s="66"/>
      <c r="M37" s="76"/>
      <c r="N37" s="44" t="s">
        <v>11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</row>
    <row r="38" spans="2:143" ht="14.25" customHeight="1" x14ac:dyDescent="0.25">
      <c r="B38" s="48" t="s">
        <v>42</v>
      </c>
      <c r="C38" s="117"/>
      <c r="D38" s="117"/>
      <c r="E38" s="117"/>
      <c r="F38" s="118"/>
      <c r="G38" s="119"/>
      <c r="H38" s="110" t="s">
        <v>11</v>
      </c>
      <c r="I38" s="71"/>
      <c r="J38" s="54"/>
      <c r="K38" s="54"/>
      <c r="L38" s="66"/>
      <c r="M38" s="76"/>
      <c r="N38" s="44" t="s">
        <v>11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</row>
    <row r="39" spans="2:143" ht="12.75" customHeight="1" x14ac:dyDescent="0.25">
      <c r="B39" s="127"/>
      <c r="C39" s="111" t="s">
        <v>27</v>
      </c>
      <c r="D39" s="112"/>
      <c r="E39" s="112"/>
      <c r="F39" s="112"/>
      <c r="G39" s="112"/>
      <c r="H39" s="113"/>
      <c r="I39" s="23" t="s">
        <v>105</v>
      </c>
      <c r="J39" s="55"/>
      <c r="K39" s="55"/>
      <c r="L39" s="55"/>
      <c r="M39" s="55"/>
      <c r="N39" s="56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</row>
    <row r="40" spans="2:143" ht="12.75" customHeight="1" thickBot="1" x14ac:dyDescent="0.3">
      <c r="B40" s="128"/>
      <c r="C40" s="122"/>
      <c r="D40" s="123"/>
      <c r="E40" s="123"/>
      <c r="F40" s="123"/>
      <c r="G40" s="123"/>
      <c r="H40" s="124"/>
      <c r="I40" s="17"/>
      <c r="J40" s="50"/>
      <c r="K40" s="50"/>
      <c r="L40" s="50"/>
      <c r="M40" s="50"/>
      <c r="N40" s="57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</row>
    <row r="41" spans="2:143" ht="11.25" customHeight="1" x14ac:dyDescent="0.25">
      <c r="B41" s="49" t="s">
        <v>26</v>
      </c>
      <c r="C41" s="82" t="s">
        <v>112</v>
      </c>
      <c r="D41" s="83"/>
      <c r="E41" s="82" t="s">
        <v>114</v>
      </c>
      <c r="F41" s="83"/>
      <c r="G41" s="84" t="s">
        <v>111</v>
      </c>
      <c r="H41" s="83"/>
      <c r="I41" s="85" t="s">
        <v>117</v>
      </c>
      <c r="J41" s="86"/>
      <c r="K41" s="85" t="s">
        <v>119</v>
      </c>
      <c r="L41" s="86"/>
      <c r="M41" s="85" t="s">
        <v>121</v>
      </c>
      <c r="N41" s="86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</row>
    <row r="42" spans="2:143" ht="11.25" customHeight="1" x14ac:dyDescent="0.25">
      <c r="B42" s="49"/>
      <c r="C42" s="77" t="s">
        <v>113</v>
      </c>
      <c r="D42" s="78"/>
      <c r="E42" s="77" t="s">
        <v>115</v>
      </c>
      <c r="F42" s="78"/>
      <c r="G42" s="79" t="s">
        <v>116</v>
      </c>
      <c r="H42" s="78"/>
      <c r="I42" s="80" t="s">
        <v>118</v>
      </c>
      <c r="J42" s="81"/>
      <c r="K42" s="80" t="s">
        <v>120</v>
      </c>
      <c r="L42" s="81"/>
      <c r="M42" s="80" t="s">
        <v>122</v>
      </c>
      <c r="N42" s="81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</row>
    <row r="43" spans="2:143" ht="14.25" customHeight="1" x14ac:dyDescent="0.25">
      <c r="B43" s="46" t="s">
        <v>43</v>
      </c>
      <c r="C43" s="118"/>
      <c r="D43" s="125" t="s">
        <v>11</v>
      </c>
      <c r="E43" s="126"/>
      <c r="F43" s="125" t="s">
        <v>11</v>
      </c>
      <c r="G43" s="126"/>
      <c r="H43" s="125" t="s">
        <v>11</v>
      </c>
      <c r="I43" s="126"/>
      <c r="J43" s="125" t="s">
        <v>10</v>
      </c>
      <c r="K43" s="126"/>
      <c r="L43" s="125" t="s">
        <v>11</v>
      </c>
      <c r="M43" s="126"/>
      <c r="N43" s="125" t="s">
        <v>11</v>
      </c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</row>
    <row r="44" spans="2:143" ht="14.25" customHeight="1" x14ac:dyDescent="0.25">
      <c r="B44" s="46" t="s">
        <v>44</v>
      </c>
      <c r="C44" s="69"/>
      <c r="D44" s="13" t="s">
        <v>11</v>
      </c>
      <c r="E44" s="12"/>
      <c r="F44" s="13" t="s">
        <v>11</v>
      </c>
      <c r="G44" s="12"/>
      <c r="H44" s="13" t="s">
        <v>11</v>
      </c>
      <c r="I44" s="7"/>
      <c r="J44" s="8" t="s">
        <v>10</v>
      </c>
      <c r="K44" s="7"/>
      <c r="L44" s="13" t="s">
        <v>11</v>
      </c>
      <c r="M44" s="7"/>
      <c r="N44" s="13" t="s">
        <v>11</v>
      </c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</row>
    <row r="45" spans="2:143" ht="14.25" customHeight="1" x14ac:dyDescent="0.25">
      <c r="B45" s="46" t="s">
        <v>45</v>
      </c>
      <c r="C45" s="103">
        <f>+C43-C44</f>
        <v>0</v>
      </c>
      <c r="D45" s="13" t="s">
        <v>11</v>
      </c>
      <c r="E45" s="103">
        <f>+E43-E44</f>
        <v>0</v>
      </c>
      <c r="F45" s="13" t="s">
        <v>11</v>
      </c>
      <c r="G45" s="103">
        <f>+G43-G44</f>
        <v>0</v>
      </c>
      <c r="H45" s="13" t="s">
        <v>11</v>
      </c>
      <c r="I45" s="103">
        <f>+I43-I44</f>
        <v>0</v>
      </c>
      <c r="J45" s="8" t="s">
        <v>11</v>
      </c>
      <c r="K45" s="103">
        <f>+K43-K44</f>
        <v>0</v>
      </c>
      <c r="L45" s="13" t="s">
        <v>11</v>
      </c>
      <c r="M45" s="103">
        <f>+M43-M44</f>
        <v>0</v>
      </c>
      <c r="N45" s="13" t="s">
        <v>11</v>
      </c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</row>
    <row r="46" spans="2:143" ht="12.75" customHeight="1" x14ac:dyDescent="0.25">
      <c r="B46" s="46"/>
      <c r="C46" s="89"/>
      <c r="D46" s="88"/>
      <c r="E46" s="89"/>
      <c r="F46" s="56"/>
      <c r="G46" s="89"/>
      <c r="H46" s="56"/>
      <c r="I46" s="90"/>
      <c r="J46" s="11"/>
      <c r="K46" s="90" t="s">
        <v>53</v>
      </c>
      <c r="L46" s="11"/>
      <c r="M46" s="9" t="s">
        <v>54</v>
      </c>
      <c r="N46" s="11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</row>
    <row r="47" spans="2:143" ht="12.75" customHeight="1" x14ac:dyDescent="0.25">
      <c r="B47" s="92" t="s">
        <v>46</v>
      </c>
      <c r="C47" s="91"/>
      <c r="D47" s="93" t="s">
        <v>49</v>
      </c>
      <c r="E47" s="94"/>
      <c r="F47" s="93" t="s">
        <v>50</v>
      </c>
      <c r="G47" s="97" t="s">
        <v>50</v>
      </c>
      <c r="H47" s="93"/>
      <c r="I47" s="95"/>
      <c r="J47" s="96" t="s">
        <v>51</v>
      </c>
      <c r="K47" s="10" t="s">
        <v>123</v>
      </c>
      <c r="L47" s="96"/>
      <c r="M47" s="95" t="s">
        <v>55</v>
      </c>
      <c r="N47" s="96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</row>
    <row r="48" spans="2:143" ht="14.25" customHeight="1" x14ac:dyDescent="0.25">
      <c r="B48" s="46" t="s">
        <v>47</v>
      </c>
      <c r="C48" s="7" t="str">
        <f>IF(ABS(C45)&lt;=(0.5),"IN","")</f>
        <v>IN</v>
      </c>
      <c r="D48" s="87"/>
      <c r="E48" s="7" t="str">
        <f>IF(ABS(+E45)&lt;=3,"IN","")</f>
        <v>IN</v>
      </c>
      <c r="F48" s="72"/>
      <c r="G48" s="7" t="str">
        <f>IF(ABS(+G45)&lt;=3,"IN","")</f>
        <v>IN</v>
      </c>
      <c r="H48" s="72"/>
      <c r="I48" s="7" t="str">
        <f>IF(ABS(+I45)&lt;=1,"IN","")</f>
        <v>IN</v>
      </c>
      <c r="J48" s="71"/>
      <c r="K48" s="7" t="str">
        <f>IF(AND(L6="MGRR",ABS(K45)&lt;=2),"IN",IF(AND(L6="LGRR",ABS(K45)&lt;=2),"IN",IF(AND(L6="MGBR",ABS(K45)&lt;=1.5),"IN",IF(AND(L6="LGBR",ABS(K45)&lt;=1.5),"IN",""))))</f>
        <v/>
      </c>
      <c r="L48" s="71"/>
      <c r="M48" s="7" t="str">
        <f>IF(AND(H6="MGRR",ABS(M45)&lt;=1.5),"IN",IF(AND(H6="LGRR",ABS(M45)&lt;=1.5),"IN",IF(AND(H6="MGBR",ABS(M45)&lt;=1),"IN",IF(AND(H6="LGBR",ABS(M45)&lt;=1),"IN",""))))</f>
        <v/>
      </c>
      <c r="N48" s="71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</row>
    <row r="49" spans="2:143" ht="14.25" customHeight="1" x14ac:dyDescent="0.25">
      <c r="B49" s="46" t="s">
        <v>48</v>
      </c>
      <c r="C49" s="7" t="str">
        <f>IF(ABS(+C45)&gt;(0.5),"OUT","")</f>
        <v/>
      </c>
      <c r="D49" s="87"/>
      <c r="E49" s="7" t="str">
        <f>IF(ABS(+E45)&gt;3,"OUT","")</f>
        <v/>
      </c>
      <c r="F49" s="72"/>
      <c r="G49" s="7" t="str">
        <f>IF(ABS(+G45)&gt;3,"OUT","")</f>
        <v/>
      </c>
      <c r="H49" s="72"/>
      <c r="I49" s="7" t="str">
        <f>IF(ABS(+I45)&gt;1,"OUT","")</f>
        <v/>
      </c>
      <c r="J49" s="71"/>
      <c r="K49" s="7" t="str">
        <f>IF(AND(L6="MGRR",ABS(K45)&gt;2),"OUT",IF(AND(L6="LGRR",ABS(K45)&gt;2),"OUT",IF(AND(L6="MGBR",ABS(K45)&gt;1.5),"OUT",IF(AND(L6="LGBR",ABS(K45)&gt;1.5),"OUT",""))))</f>
        <v/>
      </c>
      <c r="L49" s="71"/>
      <c r="M49" s="7" t="str">
        <f>IF(AND(H6="MGRR",ABS(M45)&gt;1.5),"OUT",IF(AND(H6="LGRR",ABS(M45)&gt;1.5),"OUT",IF(AND(H6="MGBR",ABS(M45)&gt;1),"OUT",IF(AND(H6="LGBR",ABS(M45)&gt;1),"OUT",""))))</f>
        <v/>
      </c>
      <c r="N49" s="71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</row>
    <row r="50" spans="2:143" ht="12.75" customHeight="1" x14ac:dyDescent="0.25">
      <c r="B50" s="52"/>
      <c r="C50" s="99" t="s">
        <v>28</v>
      </c>
      <c r="D50" s="51"/>
      <c r="E50" s="51"/>
      <c r="F50" s="51"/>
      <c r="G50" s="51"/>
      <c r="H50" s="51"/>
      <c r="I50" s="51"/>
      <c r="J50" s="53"/>
      <c r="K50" s="99" t="s">
        <v>12</v>
      </c>
      <c r="L50" s="51"/>
      <c r="M50" s="51"/>
      <c r="N50" s="53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</row>
    <row r="51" spans="2:143" ht="12.75" customHeight="1" x14ac:dyDescent="0.25">
      <c r="B51" s="62"/>
      <c r="C51" s="100"/>
      <c r="D51" s="60"/>
      <c r="E51" s="60"/>
      <c r="F51" s="60"/>
      <c r="G51" s="60"/>
      <c r="H51" s="60"/>
      <c r="I51" s="60"/>
      <c r="J51" s="61"/>
      <c r="K51" s="100"/>
      <c r="L51" s="60"/>
      <c r="M51" s="60"/>
      <c r="N51" s="61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</row>
    <row r="52" spans="2:143" ht="12.75" customHeight="1" x14ac:dyDescent="0.25">
      <c r="B52" s="101"/>
      <c r="C52" s="98"/>
      <c r="D52" s="98"/>
      <c r="E52" s="98"/>
      <c r="F52" s="98"/>
      <c r="G52" s="102" t="s">
        <v>106</v>
      </c>
      <c r="H52" s="98"/>
      <c r="I52" s="98"/>
      <c r="J52" s="98"/>
      <c r="K52" s="98"/>
      <c r="L52" s="98"/>
      <c r="M52" s="98"/>
      <c r="N52" s="73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</row>
    <row r="53" spans="2:143" ht="13.5" customHeight="1" x14ac:dyDescent="0.25">
      <c r="B53" s="63" t="s">
        <v>30</v>
      </c>
      <c r="C53" s="19"/>
      <c r="D53" s="21"/>
      <c r="E53" s="19"/>
      <c r="F53" s="21"/>
      <c r="G53" s="19"/>
      <c r="H53" s="21"/>
      <c r="I53" s="19"/>
      <c r="J53" s="21"/>
      <c r="K53" s="19"/>
      <c r="L53" s="21"/>
      <c r="M53" s="19"/>
      <c r="N53" s="21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</row>
    <row r="54" spans="2:143" ht="13.5" customHeight="1" x14ac:dyDescent="0.25">
      <c r="B54" s="63" t="s">
        <v>107</v>
      </c>
      <c r="C54" s="34"/>
      <c r="D54" s="36"/>
      <c r="E54" s="34"/>
      <c r="F54" s="36"/>
      <c r="G54" s="34"/>
      <c r="H54" s="36"/>
      <c r="I54" s="34"/>
      <c r="J54" s="36"/>
      <c r="K54" s="34"/>
      <c r="L54" s="36"/>
      <c r="M54" s="34"/>
      <c r="N54" s="36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</row>
    <row r="55" spans="2:143" ht="13.5" customHeight="1" x14ac:dyDescent="0.25">
      <c r="B55" s="63" t="s">
        <v>108</v>
      </c>
      <c r="C55" s="34"/>
      <c r="D55" s="36"/>
      <c r="E55" s="34"/>
      <c r="F55" s="36"/>
      <c r="G55" s="34"/>
      <c r="H55" s="36"/>
      <c r="I55" s="34"/>
      <c r="J55" s="36"/>
      <c r="K55" s="34"/>
      <c r="L55" s="36"/>
      <c r="M55" s="34"/>
      <c r="N55" s="36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</row>
    <row r="56" spans="2:143" ht="12.75" customHeight="1" x14ac:dyDescent="0.25">
      <c r="B56" s="59"/>
      <c r="C56" s="64" t="s">
        <v>29</v>
      </c>
      <c r="D56" s="17"/>
      <c r="E56" s="17"/>
      <c r="F56" s="17"/>
      <c r="G56" s="17"/>
      <c r="H56" s="17"/>
      <c r="I56" s="17"/>
      <c r="J56" s="17"/>
      <c r="K56" s="22" t="s">
        <v>12</v>
      </c>
      <c r="L56" s="15"/>
      <c r="M56" s="15"/>
      <c r="N56" s="18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</row>
    <row r="57" spans="2:143" ht="12.75" customHeight="1" x14ac:dyDescent="0.25">
      <c r="B57" s="30"/>
      <c r="C57" s="20"/>
      <c r="D57" s="20"/>
      <c r="E57" s="20"/>
      <c r="F57" s="20"/>
      <c r="G57" s="20"/>
      <c r="H57" s="20"/>
      <c r="I57" s="20"/>
      <c r="J57" s="20"/>
      <c r="K57" s="19"/>
      <c r="L57" s="20"/>
      <c r="M57" s="20"/>
      <c r="N57" s="21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</row>
    <row r="58" spans="2:143" ht="15" customHeight="1" x14ac:dyDescent="0.3">
      <c r="B58" s="134" t="s">
        <v>124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7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</row>
    <row r="59" spans="2:143" ht="15" customHeight="1" x14ac:dyDescent="0.25"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</row>
    <row r="60" spans="2:143" ht="15" customHeight="1" x14ac:dyDescent="0.25"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</row>
    <row r="61" spans="2:143" ht="15" customHeight="1" x14ac:dyDescent="0.25"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</row>
    <row r="62" spans="2:143" ht="15" customHeight="1" x14ac:dyDescent="0.25"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</row>
    <row r="63" spans="2:143" ht="15" customHeight="1" x14ac:dyDescent="0.25"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</row>
    <row r="64" spans="2:143" ht="15" customHeight="1" x14ac:dyDescent="0.25"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</row>
    <row r="65" spans="16:143" ht="15" customHeight="1" x14ac:dyDescent="0.25"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</row>
    <row r="66" spans="16:143" ht="15" customHeight="1" x14ac:dyDescent="0.25"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</row>
    <row r="67" spans="16:143" ht="12.75" customHeight="1" x14ac:dyDescent="0.25"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</row>
    <row r="68" spans="16:143" ht="12.75" customHeight="1" x14ac:dyDescent="0.25"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</row>
    <row r="69" spans="16:143" ht="12.75" customHeight="1" x14ac:dyDescent="0.25"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</row>
    <row r="70" spans="16:143" x14ac:dyDescent="0.25"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</row>
    <row r="71" spans="16:143" x14ac:dyDescent="0.25"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</row>
    <row r="72" spans="16:143" x14ac:dyDescent="0.25"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</row>
    <row r="73" spans="16:143" x14ac:dyDescent="0.25"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</row>
    <row r="74" spans="16:143" x14ac:dyDescent="0.25"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</row>
    <row r="75" spans="16:143" x14ac:dyDescent="0.25"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</row>
    <row r="76" spans="16:143" x14ac:dyDescent="0.25"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</row>
    <row r="77" spans="16:143" x14ac:dyDescent="0.25"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</row>
    <row r="78" spans="16:143" x14ac:dyDescent="0.25"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</row>
    <row r="79" spans="16:143" x14ac:dyDescent="0.25"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</row>
    <row r="80" spans="16:143" x14ac:dyDescent="0.25"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</row>
    <row r="81" spans="16:143" x14ac:dyDescent="0.25"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</row>
    <row r="82" spans="16:143" x14ac:dyDescent="0.25"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</row>
    <row r="83" spans="16:143" x14ac:dyDescent="0.25"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</row>
    <row r="84" spans="16:143" x14ac:dyDescent="0.25"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</row>
    <row r="85" spans="16:143" x14ac:dyDescent="0.25"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</row>
    <row r="86" spans="16:143" x14ac:dyDescent="0.25"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</row>
    <row r="87" spans="16:143" x14ac:dyDescent="0.25"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</row>
    <row r="88" spans="16:143" x14ac:dyDescent="0.25"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</row>
    <row r="89" spans="16:143" x14ac:dyDescent="0.25"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</row>
    <row r="90" spans="16:143" x14ac:dyDescent="0.25"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</row>
    <row r="91" spans="16:143" x14ac:dyDescent="0.25"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</row>
    <row r="92" spans="16:143" x14ac:dyDescent="0.25"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</row>
    <row r="93" spans="16:143" x14ac:dyDescent="0.25"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</row>
    <row r="94" spans="16:143" x14ac:dyDescent="0.25"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</row>
    <row r="95" spans="16:143" x14ac:dyDescent="0.25"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</row>
    <row r="96" spans="16:143" x14ac:dyDescent="0.25"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</row>
    <row r="97" spans="16:143" x14ac:dyDescent="0.25"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</row>
    <row r="98" spans="16:143" x14ac:dyDescent="0.25"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</row>
    <row r="99" spans="16:143" x14ac:dyDescent="0.25"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</row>
    <row r="100" spans="16:143" x14ac:dyDescent="0.25"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</row>
    <row r="101" spans="16:143" x14ac:dyDescent="0.25"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</row>
    <row r="102" spans="16:143" x14ac:dyDescent="0.25"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</row>
    <row r="103" spans="16:143" x14ac:dyDescent="0.25"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</row>
    <row r="104" spans="16:143" x14ac:dyDescent="0.25"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</row>
    <row r="105" spans="16:143" x14ac:dyDescent="0.25"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</row>
    <row r="106" spans="16:143" x14ac:dyDescent="0.25"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</row>
    <row r="107" spans="16:143" x14ac:dyDescent="0.25"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</row>
    <row r="108" spans="16:143" x14ac:dyDescent="0.25"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</row>
    <row r="109" spans="16:143" x14ac:dyDescent="0.25"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</row>
    <row r="110" spans="16:143" x14ac:dyDescent="0.25"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</row>
    <row r="111" spans="16:143" x14ac:dyDescent="0.25"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</row>
    <row r="112" spans="16:143" x14ac:dyDescent="0.25"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</row>
    <row r="113" spans="16:143" x14ac:dyDescent="0.25"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</row>
    <row r="114" spans="16:143" x14ac:dyDescent="0.25"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</row>
    <row r="115" spans="16:143" x14ac:dyDescent="0.25"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</row>
    <row r="116" spans="16:143" x14ac:dyDescent="0.25"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</row>
    <row r="117" spans="16:143" x14ac:dyDescent="0.25"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</row>
    <row r="118" spans="16:143" x14ac:dyDescent="0.25"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</row>
    <row r="119" spans="16:143" x14ac:dyDescent="0.25"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</row>
    <row r="120" spans="16:143" x14ac:dyDescent="0.25"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</row>
    <row r="121" spans="16:143" x14ac:dyDescent="0.25"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</row>
    <row r="122" spans="16:143" x14ac:dyDescent="0.25"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</row>
    <row r="123" spans="16:143" x14ac:dyDescent="0.25"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</row>
    <row r="124" spans="16:143" x14ac:dyDescent="0.25"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</row>
    <row r="125" spans="16:143" x14ac:dyDescent="0.25"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</row>
    <row r="126" spans="16:143" x14ac:dyDescent="0.25"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</row>
    <row r="127" spans="16:143" x14ac:dyDescent="0.25"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</row>
    <row r="128" spans="16:143" x14ac:dyDescent="0.25"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</row>
    <row r="129" spans="16:143" x14ac:dyDescent="0.25"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</row>
    <row r="130" spans="16:143" x14ac:dyDescent="0.25"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</row>
    <row r="131" spans="16:143" x14ac:dyDescent="0.25"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</row>
    <row r="132" spans="16:143" x14ac:dyDescent="0.25"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</row>
    <row r="133" spans="16:143" x14ac:dyDescent="0.25"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</row>
    <row r="134" spans="16:143" x14ac:dyDescent="0.25"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</row>
    <row r="135" spans="16:143" x14ac:dyDescent="0.25"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</row>
    <row r="136" spans="16:143" x14ac:dyDescent="0.25"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</row>
    <row r="137" spans="16:143" x14ac:dyDescent="0.25"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</row>
    <row r="138" spans="16:143" x14ac:dyDescent="0.25"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</row>
    <row r="139" spans="16:143" x14ac:dyDescent="0.25"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</row>
    <row r="140" spans="16:143" x14ac:dyDescent="0.25"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</row>
    <row r="141" spans="16:143" x14ac:dyDescent="0.25"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</row>
    <row r="142" spans="16:143" x14ac:dyDescent="0.25"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</row>
    <row r="143" spans="16:143" x14ac:dyDescent="0.25"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</row>
    <row r="144" spans="16:143" x14ac:dyDescent="0.25"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</row>
    <row r="145" spans="16:143" x14ac:dyDescent="0.25"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</row>
    <row r="146" spans="16:143" x14ac:dyDescent="0.25"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</row>
    <row r="147" spans="16:143" x14ac:dyDescent="0.25"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</row>
    <row r="148" spans="16:143" x14ac:dyDescent="0.25"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</row>
    <row r="149" spans="16:143" x14ac:dyDescent="0.25"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</row>
    <row r="150" spans="16:143" x14ac:dyDescent="0.25"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</row>
    <row r="151" spans="16:143" x14ac:dyDescent="0.25"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</row>
    <row r="152" spans="16:143" x14ac:dyDescent="0.25"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</row>
    <row r="153" spans="16:143" x14ac:dyDescent="0.25"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</row>
    <row r="154" spans="16:143" x14ac:dyDescent="0.25"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</row>
    <row r="155" spans="16:143" x14ac:dyDescent="0.25"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</row>
    <row r="156" spans="16:143" x14ac:dyDescent="0.25"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</row>
    <row r="157" spans="16:143" x14ac:dyDescent="0.25"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</row>
    <row r="158" spans="16:143" x14ac:dyDescent="0.25"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</row>
    <row r="159" spans="16:143" x14ac:dyDescent="0.25"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</row>
    <row r="160" spans="16:143" x14ac:dyDescent="0.25"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</row>
    <row r="161" spans="16:143" x14ac:dyDescent="0.25"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</row>
    <row r="162" spans="16:143" x14ac:dyDescent="0.25"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</row>
    <row r="163" spans="16:143" x14ac:dyDescent="0.25"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</row>
    <row r="164" spans="16:143" x14ac:dyDescent="0.25"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</row>
    <row r="165" spans="16:143" x14ac:dyDescent="0.25"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</row>
    <row r="166" spans="16:143" x14ac:dyDescent="0.25"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</row>
    <row r="167" spans="16:143" x14ac:dyDescent="0.25"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</row>
    <row r="168" spans="16:143" x14ac:dyDescent="0.25"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</row>
    <row r="169" spans="16:143" x14ac:dyDescent="0.25"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</row>
    <row r="170" spans="16:143" x14ac:dyDescent="0.25"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</row>
    <row r="171" spans="16:143" x14ac:dyDescent="0.25"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</row>
    <row r="172" spans="16:143" x14ac:dyDescent="0.25"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</row>
    <row r="173" spans="16:143" x14ac:dyDescent="0.25"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</row>
    <row r="174" spans="16:143" x14ac:dyDescent="0.25"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</row>
    <row r="175" spans="16:143" x14ac:dyDescent="0.25"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</row>
    <row r="176" spans="16:143" x14ac:dyDescent="0.25"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</row>
    <row r="177" spans="16:143" x14ac:dyDescent="0.25"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</row>
    <row r="178" spans="16:143" x14ac:dyDescent="0.25"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</row>
    <row r="179" spans="16:143" x14ac:dyDescent="0.25"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</row>
    <row r="180" spans="16:143" x14ac:dyDescent="0.25"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</row>
    <row r="181" spans="16:143" x14ac:dyDescent="0.25"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</row>
    <row r="182" spans="16:143" x14ac:dyDescent="0.25"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</row>
    <row r="183" spans="16:143" x14ac:dyDescent="0.25"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</row>
    <row r="184" spans="16:143" x14ac:dyDescent="0.25"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</row>
    <row r="185" spans="16:143" x14ac:dyDescent="0.25"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</row>
    <row r="186" spans="16:143" x14ac:dyDescent="0.25"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</row>
    <row r="187" spans="16:143" x14ac:dyDescent="0.25"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</row>
    <row r="188" spans="16:143" x14ac:dyDescent="0.25"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</row>
    <row r="189" spans="16:143" x14ac:dyDescent="0.25"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</row>
    <row r="190" spans="16:143" x14ac:dyDescent="0.25"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</row>
    <row r="191" spans="16:143" x14ac:dyDescent="0.25"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</row>
    <row r="192" spans="16:143" x14ac:dyDescent="0.25"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</row>
    <row r="193" spans="16:143" x14ac:dyDescent="0.25"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</row>
    <row r="194" spans="16:143" x14ac:dyDescent="0.25"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</row>
    <row r="195" spans="16:143" x14ac:dyDescent="0.25"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</row>
    <row r="196" spans="16:143" x14ac:dyDescent="0.25"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</row>
    <row r="197" spans="16:143" x14ac:dyDescent="0.25"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</row>
    <row r="198" spans="16:143" x14ac:dyDescent="0.25"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</row>
    <row r="199" spans="16:143" x14ac:dyDescent="0.25"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</row>
    <row r="200" spans="16:143" x14ac:dyDescent="0.25"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</row>
    <row r="201" spans="16:143" x14ac:dyDescent="0.25"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</row>
    <row r="202" spans="16:143" x14ac:dyDescent="0.25"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</row>
    <row r="203" spans="16:143" x14ac:dyDescent="0.25"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</row>
    <row r="204" spans="16:143" x14ac:dyDescent="0.25"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</row>
    <row r="205" spans="16:143" x14ac:dyDescent="0.25"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</row>
    <row r="206" spans="16:143" x14ac:dyDescent="0.25"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</row>
    <row r="207" spans="16:143" x14ac:dyDescent="0.25"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</row>
    <row r="208" spans="16:143" x14ac:dyDescent="0.25"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</row>
    <row r="209" spans="16:143" x14ac:dyDescent="0.25"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</row>
    <row r="210" spans="16:143" x14ac:dyDescent="0.25"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</row>
    <row r="211" spans="16:143" x14ac:dyDescent="0.25"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</row>
    <row r="212" spans="16:143" x14ac:dyDescent="0.25"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</row>
    <row r="213" spans="16:143" x14ac:dyDescent="0.25"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</row>
    <row r="214" spans="16:143" x14ac:dyDescent="0.25"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</row>
    <row r="215" spans="16:143" x14ac:dyDescent="0.25"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</row>
    <row r="216" spans="16:143" x14ac:dyDescent="0.25"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</row>
    <row r="217" spans="16:143" x14ac:dyDescent="0.25"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</row>
    <row r="218" spans="16:143" x14ac:dyDescent="0.25"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</row>
    <row r="219" spans="16:143" x14ac:dyDescent="0.25"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</row>
    <row r="220" spans="16:143" x14ac:dyDescent="0.25"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</row>
    <row r="221" spans="16:143" x14ac:dyDescent="0.25"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</row>
    <row r="222" spans="16:143" x14ac:dyDescent="0.25"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</row>
    <row r="223" spans="16:143" x14ac:dyDescent="0.25"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</row>
    <row r="224" spans="16:143" x14ac:dyDescent="0.25"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</row>
    <row r="225" spans="16:143" x14ac:dyDescent="0.25"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</row>
    <row r="226" spans="16:143" x14ac:dyDescent="0.25"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</row>
    <row r="227" spans="16:143" x14ac:dyDescent="0.25"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</row>
    <row r="228" spans="16:143" x14ac:dyDescent="0.25"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</row>
    <row r="229" spans="16:143" x14ac:dyDescent="0.25"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</row>
    <row r="230" spans="16:143" x14ac:dyDescent="0.25"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</row>
    <row r="231" spans="16:143" x14ac:dyDescent="0.25"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</row>
    <row r="232" spans="16:143" x14ac:dyDescent="0.25"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</row>
    <row r="233" spans="16:143" x14ac:dyDescent="0.25"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</row>
    <row r="234" spans="16:143" x14ac:dyDescent="0.25"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</row>
    <row r="235" spans="16:143" x14ac:dyDescent="0.25"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</row>
    <row r="236" spans="16:143" x14ac:dyDescent="0.25"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</row>
    <row r="237" spans="16:143" x14ac:dyDescent="0.25"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</row>
    <row r="238" spans="16:143" x14ac:dyDescent="0.25"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</row>
    <row r="239" spans="16:143" x14ac:dyDescent="0.25"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</row>
    <row r="240" spans="16:143" x14ac:dyDescent="0.25"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</row>
    <row r="241" spans="16:143" x14ac:dyDescent="0.25"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</row>
    <row r="242" spans="16:143" x14ac:dyDescent="0.25"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</row>
    <row r="243" spans="16:143" x14ac:dyDescent="0.25"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</row>
    <row r="244" spans="16:143" x14ac:dyDescent="0.25"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</row>
    <row r="245" spans="16:143" x14ac:dyDescent="0.25"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</row>
    <row r="246" spans="16:143" x14ac:dyDescent="0.25"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</row>
    <row r="247" spans="16:143" x14ac:dyDescent="0.25"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</row>
    <row r="248" spans="16:143" x14ac:dyDescent="0.25"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</row>
    <row r="249" spans="16:143" x14ac:dyDescent="0.25"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</row>
    <row r="250" spans="16:143" x14ac:dyDescent="0.25"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</row>
    <row r="251" spans="16:143" x14ac:dyDescent="0.25"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</row>
    <row r="252" spans="16:143" x14ac:dyDescent="0.25"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</row>
    <row r="253" spans="16:143" x14ac:dyDescent="0.25"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</row>
    <row r="254" spans="16:143" x14ac:dyDescent="0.25"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</row>
    <row r="255" spans="16:143" x14ac:dyDescent="0.25"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</row>
    <row r="256" spans="16:143" x14ac:dyDescent="0.25"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</row>
    <row r="257" spans="16:143" x14ac:dyDescent="0.25"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</row>
    <row r="258" spans="16:143" x14ac:dyDescent="0.25"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</row>
    <row r="259" spans="16:143" x14ac:dyDescent="0.25"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</row>
    <row r="260" spans="16:143" x14ac:dyDescent="0.25"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</row>
    <row r="261" spans="16:143" x14ac:dyDescent="0.25"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</row>
    <row r="262" spans="16:143" x14ac:dyDescent="0.25"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</row>
    <row r="263" spans="16:143" x14ac:dyDescent="0.25"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</row>
    <row r="264" spans="16:143" x14ac:dyDescent="0.25"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</row>
    <row r="265" spans="16:143" x14ac:dyDescent="0.25"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</row>
    <row r="266" spans="16:143" x14ac:dyDescent="0.25"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</row>
    <row r="267" spans="16:143" x14ac:dyDescent="0.25"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</row>
    <row r="268" spans="16:143" x14ac:dyDescent="0.25"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</row>
    <row r="269" spans="16:143" x14ac:dyDescent="0.25"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</row>
    <row r="270" spans="16:143" x14ac:dyDescent="0.25"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</row>
    <row r="271" spans="16:143" x14ac:dyDescent="0.25"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</row>
    <row r="272" spans="16:143" x14ac:dyDescent="0.25"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</row>
    <row r="273" spans="16:143" x14ac:dyDescent="0.25"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</row>
    <row r="274" spans="16:143" x14ac:dyDescent="0.25"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</row>
    <row r="275" spans="16:143" x14ac:dyDescent="0.25"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</row>
    <row r="276" spans="16:143" x14ac:dyDescent="0.25"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</row>
    <row r="277" spans="16:143" x14ac:dyDescent="0.25"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</row>
    <row r="278" spans="16:143" x14ac:dyDescent="0.25"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</row>
    <row r="279" spans="16:143" x14ac:dyDescent="0.25"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</row>
    <row r="280" spans="16:143" x14ac:dyDescent="0.25"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</row>
    <row r="281" spans="16:143" x14ac:dyDescent="0.25"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</row>
    <row r="282" spans="16:143" x14ac:dyDescent="0.25"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</row>
    <row r="283" spans="16:143" x14ac:dyDescent="0.25"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</row>
    <row r="284" spans="16:143" x14ac:dyDescent="0.25"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</row>
    <row r="285" spans="16:143" x14ac:dyDescent="0.25"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</row>
    <row r="286" spans="16:143" x14ac:dyDescent="0.25"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</row>
    <row r="287" spans="16:143" x14ac:dyDescent="0.25"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</row>
    <row r="288" spans="16:143" x14ac:dyDescent="0.25"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</row>
    <row r="289" spans="16:143" x14ac:dyDescent="0.25"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</row>
    <row r="290" spans="16:143" x14ac:dyDescent="0.25"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</row>
    <row r="291" spans="16:143" x14ac:dyDescent="0.25"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</row>
    <row r="292" spans="16:143" x14ac:dyDescent="0.25"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</row>
    <row r="293" spans="16:143" x14ac:dyDescent="0.25"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</row>
    <row r="294" spans="16:143" x14ac:dyDescent="0.25"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</row>
    <row r="295" spans="16:143" x14ac:dyDescent="0.25"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</row>
    <row r="296" spans="16:143" x14ac:dyDescent="0.25"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</row>
    <row r="297" spans="16:143" x14ac:dyDescent="0.25"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</row>
    <row r="298" spans="16:143" x14ac:dyDescent="0.25"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</row>
    <row r="299" spans="16:143" x14ac:dyDescent="0.25"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</row>
    <row r="300" spans="16:143" x14ac:dyDescent="0.25"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</row>
    <row r="301" spans="16:143" x14ac:dyDescent="0.25"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</row>
    <row r="302" spans="16:143" x14ac:dyDescent="0.25"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</row>
    <row r="303" spans="16:143" x14ac:dyDescent="0.25"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</row>
    <row r="304" spans="16:143" x14ac:dyDescent="0.25"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</row>
    <row r="305" spans="16:143" x14ac:dyDescent="0.25"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</row>
    <row r="306" spans="16:143" x14ac:dyDescent="0.25"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</row>
    <row r="307" spans="16:143" x14ac:dyDescent="0.25"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</row>
    <row r="308" spans="16:143" x14ac:dyDescent="0.25"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</row>
    <row r="309" spans="16:143" x14ac:dyDescent="0.25"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</row>
    <row r="310" spans="16:143" x14ac:dyDescent="0.25"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</row>
    <row r="311" spans="16:143" x14ac:dyDescent="0.25"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</row>
    <row r="312" spans="16:143" x14ac:dyDescent="0.25"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</row>
    <row r="313" spans="16:143" x14ac:dyDescent="0.25"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</row>
    <row r="314" spans="16:143" x14ac:dyDescent="0.25"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</row>
    <row r="315" spans="16:143" x14ac:dyDescent="0.25"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</row>
    <row r="316" spans="16:143" x14ac:dyDescent="0.25"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</row>
    <row r="317" spans="16:143" x14ac:dyDescent="0.25"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</row>
    <row r="318" spans="16:143" x14ac:dyDescent="0.25"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</row>
    <row r="319" spans="16:143" x14ac:dyDescent="0.25"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</row>
    <row r="320" spans="16:143" x14ac:dyDescent="0.25"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</row>
    <row r="321" spans="16:143" x14ac:dyDescent="0.25"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</row>
    <row r="322" spans="16:143" x14ac:dyDescent="0.25"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</row>
    <row r="323" spans="16:143" x14ac:dyDescent="0.25"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</row>
    <row r="324" spans="16:143" x14ac:dyDescent="0.25"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</row>
    <row r="325" spans="16:143" x14ac:dyDescent="0.25"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</row>
    <row r="326" spans="16:143" x14ac:dyDescent="0.25"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</row>
    <row r="327" spans="16:143" x14ac:dyDescent="0.25"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</row>
    <row r="328" spans="16:143" x14ac:dyDescent="0.25"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</row>
    <row r="329" spans="16:143" x14ac:dyDescent="0.25"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</row>
    <row r="330" spans="16:143" x14ac:dyDescent="0.25"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</row>
    <row r="331" spans="16:143" x14ac:dyDescent="0.25"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</row>
    <row r="332" spans="16:143" x14ac:dyDescent="0.25"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</row>
    <row r="333" spans="16:143" x14ac:dyDescent="0.25"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</row>
    <row r="334" spans="16:143" x14ac:dyDescent="0.25"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</row>
    <row r="335" spans="16:143" x14ac:dyDescent="0.25"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</row>
    <row r="336" spans="16:143" x14ac:dyDescent="0.25"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</row>
    <row r="337" spans="16:143" x14ac:dyDescent="0.25"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</row>
    <row r="338" spans="16:143" x14ac:dyDescent="0.25"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</row>
    <row r="339" spans="16:143" x14ac:dyDescent="0.25"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</row>
    <row r="340" spans="16:143" x14ac:dyDescent="0.25"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</row>
    <row r="341" spans="16:143" x14ac:dyDescent="0.25"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</row>
    <row r="342" spans="16:143" x14ac:dyDescent="0.25"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</row>
    <row r="343" spans="16:143" x14ac:dyDescent="0.25"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</row>
    <row r="344" spans="16:143" x14ac:dyDescent="0.25"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</row>
    <row r="345" spans="16:143" x14ac:dyDescent="0.25"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</row>
    <row r="346" spans="16:143" x14ac:dyDescent="0.25"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</row>
    <row r="347" spans="16:143" x14ac:dyDescent="0.25"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</row>
    <row r="348" spans="16:143" x14ac:dyDescent="0.25"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</row>
    <row r="349" spans="16:143" x14ac:dyDescent="0.25"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</row>
    <row r="350" spans="16:143" x14ac:dyDescent="0.25"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</row>
    <row r="351" spans="16:143" x14ac:dyDescent="0.25"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</row>
    <row r="352" spans="16:143" x14ac:dyDescent="0.25"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</row>
    <row r="353" spans="16:143" x14ac:dyDescent="0.25"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</row>
    <row r="354" spans="16:143" x14ac:dyDescent="0.25"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</row>
    <row r="355" spans="16:143" x14ac:dyDescent="0.25"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</row>
    <row r="356" spans="16:143" x14ac:dyDescent="0.25"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</row>
    <row r="357" spans="16:143" x14ac:dyDescent="0.25"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</row>
    <row r="358" spans="16:143" x14ac:dyDescent="0.25"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</row>
    <row r="359" spans="16:143" x14ac:dyDescent="0.25"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</row>
    <row r="360" spans="16:143" x14ac:dyDescent="0.25"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</row>
    <row r="361" spans="16:143" x14ac:dyDescent="0.25"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</row>
    <row r="362" spans="16:143" x14ac:dyDescent="0.25"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</row>
    <row r="363" spans="16:143" x14ac:dyDescent="0.25"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</row>
    <row r="364" spans="16:143" x14ac:dyDescent="0.25"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</row>
    <row r="365" spans="16:143" x14ac:dyDescent="0.25"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</row>
    <row r="366" spans="16:143" x14ac:dyDescent="0.25"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</row>
    <row r="367" spans="16:143" x14ac:dyDescent="0.25"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</row>
    <row r="368" spans="16:143" x14ac:dyDescent="0.25"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</row>
    <row r="369" spans="16:143" x14ac:dyDescent="0.25"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</row>
    <row r="370" spans="16:143" x14ac:dyDescent="0.25"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</row>
    <row r="371" spans="16:143" x14ac:dyDescent="0.25"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</row>
    <row r="372" spans="16:143" x14ac:dyDescent="0.25"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</row>
    <row r="373" spans="16:143" x14ac:dyDescent="0.25"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</row>
    <row r="374" spans="16:143" x14ac:dyDescent="0.25"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</row>
    <row r="375" spans="16:143" x14ac:dyDescent="0.25"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</row>
    <row r="376" spans="16:143" x14ac:dyDescent="0.25"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</row>
    <row r="377" spans="16:143" x14ac:dyDescent="0.25"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</row>
    <row r="378" spans="16:143" x14ac:dyDescent="0.25"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</row>
    <row r="379" spans="16:143" x14ac:dyDescent="0.25"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</row>
    <row r="380" spans="16:143" x14ac:dyDescent="0.25"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</row>
    <row r="381" spans="16:143" x14ac:dyDescent="0.25"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</row>
    <row r="382" spans="16:143" x14ac:dyDescent="0.25"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</row>
    <row r="383" spans="16:143" x14ac:dyDescent="0.25"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</row>
    <row r="384" spans="16:143" x14ac:dyDescent="0.25"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</row>
    <row r="385" spans="16:143" x14ac:dyDescent="0.25"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</row>
    <row r="386" spans="16:143" x14ac:dyDescent="0.25"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</row>
    <row r="387" spans="16:143" x14ac:dyDescent="0.25"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</row>
    <row r="388" spans="16:143" x14ac:dyDescent="0.25"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</row>
    <row r="389" spans="16:143" x14ac:dyDescent="0.25"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</row>
    <row r="390" spans="16:143" x14ac:dyDescent="0.25"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</row>
    <row r="391" spans="16:143" x14ac:dyDescent="0.25"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</row>
    <row r="392" spans="16:143" x14ac:dyDescent="0.25"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</row>
    <row r="393" spans="16:143" x14ac:dyDescent="0.25"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</row>
    <row r="394" spans="16:143" x14ac:dyDescent="0.25"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</row>
    <row r="395" spans="16:143" x14ac:dyDescent="0.25"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</row>
    <row r="396" spans="16:143" x14ac:dyDescent="0.25"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</row>
    <row r="397" spans="16:143" x14ac:dyDescent="0.25"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</row>
    <row r="398" spans="16:143" x14ac:dyDescent="0.25"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</row>
    <row r="399" spans="16:143" x14ac:dyDescent="0.25"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</row>
    <row r="400" spans="16:143" x14ac:dyDescent="0.25"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</row>
    <row r="401" spans="16:143" x14ac:dyDescent="0.25"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</row>
    <row r="402" spans="16:143" x14ac:dyDescent="0.25"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</row>
    <row r="403" spans="16:143" x14ac:dyDescent="0.25"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</row>
    <row r="404" spans="16:143" x14ac:dyDescent="0.25"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</row>
    <row r="405" spans="16:143" x14ac:dyDescent="0.25"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</row>
    <row r="406" spans="16:143" x14ac:dyDescent="0.25"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</row>
    <row r="407" spans="16:143" x14ac:dyDescent="0.25"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</row>
    <row r="408" spans="16:143" x14ac:dyDescent="0.25"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</row>
    <row r="409" spans="16:143" x14ac:dyDescent="0.25"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</row>
    <row r="410" spans="16:143" x14ac:dyDescent="0.25"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</row>
    <row r="411" spans="16:143" x14ac:dyDescent="0.25"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</row>
    <row r="412" spans="16:143" x14ac:dyDescent="0.25"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</row>
    <row r="413" spans="16:143" x14ac:dyDescent="0.25"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</row>
    <row r="414" spans="16:143" x14ac:dyDescent="0.25"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</row>
    <row r="415" spans="16:143" x14ac:dyDescent="0.25"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</row>
    <row r="416" spans="16:143" x14ac:dyDescent="0.25"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</row>
    <row r="417" spans="16:143" x14ac:dyDescent="0.25"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</row>
    <row r="418" spans="16:143" x14ac:dyDescent="0.25"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</row>
    <row r="419" spans="16:143" x14ac:dyDescent="0.25"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</row>
    <row r="420" spans="16:143" x14ac:dyDescent="0.25"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</row>
    <row r="421" spans="16:143" x14ac:dyDescent="0.25"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</row>
    <row r="422" spans="16:143" x14ac:dyDescent="0.25"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</row>
    <row r="423" spans="16:143" x14ac:dyDescent="0.25"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</row>
    <row r="424" spans="16:143" x14ac:dyDescent="0.25"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</row>
    <row r="425" spans="16:143" x14ac:dyDescent="0.25"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</row>
    <row r="426" spans="16:143" x14ac:dyDescent="0.25"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</row>
    <row r="427" spans="16:143" x14ac:dyDescent="0.25"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</row>
    <row r="428" spans="16:143" x14ac:dyDescent="0.25"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</row>
    <row r="429" spans="16:143" x14ac:dyDescent="0.25"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</row>
    <row r="430" spans="16:143" x14ac:dyDescent="0.25"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</row>
    <row r="431" spans="16:143" x14ac:dyDescent="0.25"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</row>
    <row r="432" spans="16:143" x14ac:dyDescent="0.25"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</row>
    <row r="433" spans="16:143" x14ac:dyDescent="0.25"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</row>
    <row r="434" spans="16:143" x14ac:dyDescent="0.25"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</row>
    <row r="435" spans="16:143" x14ac:dyDescent="0.25"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</row>
    <row r="436" spans="16:143" x14ac:dyDescent="0.25"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</row>
    <row r="437" spans="16:143" x14ac:dyDescent="0.25"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</row>
    <row r="438" spans="16:143" x14ac:dyDescent="0.25"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</row>
    <row r="439" spans="16:143" x14ac:dyDescent="0.25"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</row>
    <row r="440" spans="16:143" x14ac:dyDescent="0.25"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</row>
    <row r="441" spans="16:143" x14ac:dyDescent="0.25"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</row>
    <row r="442" spans="16:143" x14ac:dyDescent="0.25"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</row>
    <row r="443" spans="16:143" x14ac:dyDescent="0.25"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</row>
    <row r="444" spans="16:143" x14ac:dyDescent="0.25"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</row>
    <row r="445" spans="16:143" x14ac:dyDescent="0.25"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</row>
    <row r="446" spans="16:143" x14ac:dyDescent="0.25"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</row>
    <row r="447" spans="16:143" x14ac:dyDescent="0.25"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</row>
    <row r="448" spans="16:143" x14ac:dyDescent="0.25"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</row>
    <row r="449" spans="16:143" x14ac:dyDescent="0.25"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</row>
    <row r="450" spans="16:143" x14ac:dyDescent="0.25"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</row>
    <row r="451" spans="16:143" x14ac:dyDescent="0.25"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</row>
    <row r="452" spans="16:143" x14ac:dyDescent="0.25"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</row>
    <row r="453" spans="16:143" x14ac:dyDescent="0.25"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</row>
    <row r="454" spans="16:143" x14ac:dyDescent="0.25"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</row>
    <row r="455" spans="16:143" x14ac:dyDescent="0.25"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</row>
    <row r="456" spans="16:143" x14ac:dyDescent="0.25"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</row>
    <row r="457" spans="16:143" x14ac:dyDescent="0.25"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</row>
    <row r="458" spans="16:143" x14ac:dyDescent="0.25"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</row>
    <row r="459" spans="16:143" x14ac:dyDescent="0.25"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</row>
    <row r="460" spans="16:143" x14ac:dyDescent="0.25"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</row>
    <row r="461" spans="16:143" x14ac:dyDescent="0.25"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</row>
    <row r="462" spans="16:143" x14ac:dyDescent="0.25"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</row>
    <row r="463" spans="16:143" x14ac:dyDescent="0.25"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</row>
    <row r="464" spans="16:143" x14ac:dyDescent="0.25"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</row>
    <row r="465" spans="16:143" x14ac:dyDescent="0.25"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</row>
    <row r="466" spans="16:143" x14ac:dyDescent="0.25"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</row>
    <row r="467" spans="16:143" x14ac:dyDescent="0.25"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</row>
    <row r="468" spans="16:143" x14ac:dyDescent="0.25"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</row>
    <row r="469" spans="16:143" x14ac:dyDescent="0.25"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</row>
    <row r="470" spans="16:143" x14ac:dyDescent="0.25"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</row>
    <row r="471" spans="16:143" x14ac:dyDescent="0.25"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</row>
    <row r="472" spans="16:143" x14ac:dyDescent="0.25"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</row>
    <row r="473" spans="16:143" x14ac:dyDescent="0.25"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</row>
    <row r="474" spans="16:143" x14ac:dyDescent="0.25"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</row>
    <row r="475" spans="16:143" x14ac:dyDescent="0.25"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</row>
    <row r="476" spans="16:143" x14ac:dyDescent="0.25"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</row>
    <row r="477" spans="16:143" x14ac:dyDescent="0.25"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</row>
    <row r="478" spans="16:143" x14ac:dyDescent="0.25"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</row>
    <row r="479" spans="16:143" x14ac:dyDescent="0.25"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</row>
    <row r="480" spans="16:143" x14ac:dyDescent="0.25"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</row>
    <row r="481" spans="16:143" x14ac:dyDescent="0.25"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</row>
    <row r="482" spans="16:143" x14ac:dyDescent="0.25"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</row>
    <row r="483" spans="16:143" x14ac:dyDescent="0.25"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</row>
    <row r="484" spans="16:143" x14ac:dyDescent="0.25"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</row>
    <row r="485" spans="16:143" x14ac:dyDescent="0.25"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</row>
    <row r="486" spans="16:143" x14ac:dyDescent="0.25"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</row>
    <row r="487" spans="16:143" x14ac:dyDescent="0.25"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</row>
    <row r="488" spans="16:143" x14ac:dyDescent="0.25"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</row>
    <row r="489" spans="16:143" x14ac:dyDescent="0.25"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</row>
    <row r="490" spans="16:143" x14ac:dyDescent="0.25"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</row>
    <row r="491" spans="16:143" x14ac:dyDescent="0.25"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</row>
    <row r="492" spans="16:143" x14ac:dyDescent="0.25"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</row>
    <row r="493" spans="16:143" x14ac:dyDescent="0.25"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</row>
    <row r="494" spans="16:143" x14ac:dyDescent="0.25"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</row>
    <row r="495" spans="16:143" x14ac:dyDescent="0.25"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</row>
    <row r="496" spans="16:143" x14ac:dyDescent="0.25"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</row>
    <row r="497" spans="16:143" x14ac:dyDescent="0.25"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</row>
    <row r="498" spans="16:143" x14ac:dyDescent="0.25"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</row>
    <row r="499" spans="16:143" x14ac:dyDescent="0.25"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</row>
    <row r="500" spans="16:143" x14ac:dyDescent="0.25"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</row>
    <row r="501" spans="16:143" x14ac:dyDescent="0.25"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</row>
    <row r="502" spans="16:143" x14ac:dyDescent="0.25"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</row>
    <row r="503" spans="16:143" x14ac:dyDescent="0.25"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</row>
    <row r="504" spans="16:143" x14ac:dyDescent="0.25"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</row>
    <row r="505" spans="16:143" x14ac:dyDescent="0.25"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</row>
    <row r="506" spans="16:143" x14ac:dyDescent="0.25"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</row>
    <row r="507" spans="16:143" x14ac:dyDescent="0.25"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</row>
    <row r="508" spans="16:143" x14ac:dyDescent="0.25"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</row>
    <row r="509" spans="16:143" x14ac:dyDescent="0.25"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</row>
    <row r="510" spans="16:143" x14ac:dyDescent="0.25"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</row>
    <row r="511" spans="16:143" x14ac:dyDescent="0.25"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</row>
    <row r="512" spans="16:143" x14ac:dyDescent="0.25"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</row>
    <row r="513" spans="16:143" x14ac:dyDescent="0.25"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</row>
    <row r="514" spans="16:143" x14ac:dyDescent="0.25"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</row>
    <row r="515" spans="16:143" x14ac:dyDescent="0.25"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</row>
    <row r="516" spans="16:143" x14ac:dyDescent="0.25"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</row>
    <row r="517" spans="16:143" x14ac:dyDescent="0.25"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</row>
    <row r="518" spans="16:143" x14ac:dyDescent="0.25"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</row>
    <row r="519" spans="16:143" x14ac:dyDescent="0.25"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</row>
    <row r="520" spans="16:143" x14ac:dyDescent="0.25"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</row>
    <row r="521" spans="16:143" x14ac:dyDescent="0.25"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</row>
    <row r="522" spans="16:143" x14ac:dyDescent="0.25"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</row>
    <row r="523" spans="16:143" x14ac:dyDescent="0.25"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</row>
    <row r="524" spans="16:143" x14ac:dyDescent="0.25"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</row>
    <row r="525" spans="16:143" x14ac:dyDescent="0.25"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</row>
    <row r="526" spans="16:143" x14ac:dyDescent="0.25"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</row>
    <row r="527" spans="16:143" x14ac:dyDescent="0.25"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</row>
    <row r="528" spans="16:143" x14ac:dyDescent="0.25"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</row>
    <row r="529" spans="16:143" x14ac:dyDescent="0.25"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</row>
    <row r="530" spans="16:143" x14ac:dyDescent="0.25"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</row>
    <row r="531" spans="16:143" x14ac:dyDescent="0.25"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</row>
    <row r="532" spans="16:143" x14ac:dyDescent="0.25"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</row>
    <row r="533" spans="16:143" x14ac:dyDescent="0.25"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</row>
    <row r="534" spans="16:143" x14ac:dyDescent="0.25"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</row>
    <row r="535" spans="16:143" x14ac:dyDescent="0.25"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</row>
    <row r="536" spans="16:143" x14ac:dyDescent="0.25"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</row>
    <row r="537" spans="16:143" x14ac:dyDescent="0.25"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</row>
    <row r="538" spans="16:143" x14ac:dyDescent="0.25"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</row>
    <row r="539" spans="16:143" x14ac:dyDescent="0.25"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</row>
    <row r="540" spans="16:143" x14ac:dyDescent="0.25"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</row>
    <row r="541" spans="16:143" x14ac:dyDescent="0.25"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</row>
    <row r="542" spans="16:143" x14ac:dyDescent="0.25"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</row>
    <row r="543" spans="16:143" x14ac:dyDescent="0.25"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</row>
    <row r="544" spans="16:143" x14ac:dyDescent="0.25"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</row>
    <row r="545" spans="16:143" x14ac:dyDescent="0.25"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</row>
    <row r="546" spans="16:143" x14ac:dyDescent="0.25"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</row>
    <row r="547" spans="16:143" x14ac:dyDescent="0.25"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</row>
    <row r="548" spans="16:143" x14ac:dyDescent="0.25"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</row>
    <row r="549" spans="16:143" x14ac:dyDescent="0.25"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</row>
    <row r="550" spans="16:143" x14ac:dyDescent="0.25"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</row>
    <row r="551" spans="16:143" x14ac:dyDescent="0.25"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</row>
    <row r="552" spans="16:143" x14ac:dyDescent="0.25"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</row>
    <row r="553" spans="16:143" x14ac:dyDescent="0.25"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</row>
    <row r="554" spans="16:143" x14ac:dyDescent="0.25"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</row>
    <row r="555" spans="16:143" x14ac:dyDescent="0.25"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</row>
    <row r="556" spans="16:143" x14ac:dyDescent="0.25"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</row>
    <row r="557" spans="16:143" x14ac:dyDescent="0.25"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</row>
    <row r="558" spans="16:143" x14ac:dyDescent="0.25"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</row>
    <row r="559" spans="16:143" x14ac:dyDescent="0.25"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</row>
    <row r="560" spans="16:143" x14ac:dyDescent="0.25"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</row>
    <row r="561" spans="16:143" x14ac:dyDescent="0.25"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</row>
    <row r="562" spans="16:143" x14ac:dyDescent="0.25"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</row>
    <row r="563" spans="16:143" x14ac:dyDescent="0.25"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</row>
    <row r="564" spans="16:143" x14ac:dyDescent="0.25"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</row>
    <row r="565" spans="16:143" x14ac:dyDescent="0.25"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</row>
    <row r="566" spans="16:143" x14ac:dyDescent="0.25"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</row>
    <row r="567" spans="16:143" x14ac:dyDescent="0.25"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</row>
    <row r="568" spans="16:143" x14ac:dyDescent="0.25"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</row>
    <row r="569" spans="16:143" x14ac:dyDescent="0.25"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</row>
    <row r="570" spans="16:143" x14ac:dyDescent="0.25"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</row>
    <row r="571" spans="16:143" x14ac:dyDescent="0.25"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</row>
    <row r="572" spans="16:143" x14ac:dyDescent="0.25"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</row>
    <row r="573" spans="16:143" x14ac:dyDescent="0.25"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</row>
    <row r="574" spans="16:143" x14ac:dyDescent="0.25"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</row>
    <row r="575" spans="16:143" x14ac:dyDescent="0.25"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</row>
    <row r="576" spans="16:143" x14ac:dyDescent="0.25"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</row>
    <row r="577" spans="16:143" x14ac:dyDescent="0.25"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</row>
    <row r="578" spans="16:143" x14ac:dyDescent="0.25"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</row>
    <row r="579" spans="16:143" x14ac:dyDescent="0.25"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</row>
    <row r="580" spans="16:143" x14ac:dyDescent="0.25"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</row>
    <row r="581" spans="16:143" x14ac:dyDescent="0.25"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</row>
    <row r="582" spans="16:143" x14ac:dyDescent="0.25"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</row>
    <row r="583" spans="16:143" x14ac:dyDescent="0.25"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</row>
    <row r="584" spans="16:143" x14ac:dyDescent="0.25"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</row>
    <row r="585" spans="16:143" x14ac:dyDescent="0.25"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</row>
    <row r="586" spans="16:143" x14ac:dyDescent="0.25"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</row>
    <row r="587" spans="16:143" x14ac:dyDescent="0.25"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</row>
    <row r="588" spans="16:143" x14ac:dyDescent="0.25"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</row>
    <row r="589" spans="16:143" x14ac:dyDescent="0.25"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</row>
    <row r="590" spans="16:143" x14ac:dyDescent="0.25"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</row>
    <row r="591" spans="16:143" x14ac:dyDescent="0.25"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</row>
    <row r="592" spans="16:143" x14ac:dyDescent="0.25"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</row>
    <row r="593" spans="16:143" x14ac:dyDescent="0.25"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</row>
    <row r="594" spans="16:143" x14ac:dyDescent="0.25"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</row>
    <row r="595" spans="16:143" x14ac:dyDescent="0.25"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</row>
    <row r="596" spans="16:143" x14ac:dyDescent="0.25"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</row>
    <row r="597" spans="16:143" x14ac:dyDescent="0.25"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</row>
    <row r="598" spans="16:143" x14ac:dyDescent="0.25"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</row>
    <row r="599" spans="16:143" x14ac:dyDescent="0.25"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</row>
    <row r="600" spans="16:143" x14ac:dyDescent="0.25"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</row>
    <row r="601" spans="16:143" x14ac:dyDescent="0.25"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</row>
    <row r="602" spans="16:143" x14ac:dyDescent="0.25"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</row>
    <row r="603" spans="16:143" x14ac:dyDescent="0.25"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</row>
    <row r="604" spans="16:143" x14ac:dyDescent="0.25"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</row>
    <row r="605" spans="16:143" x14ac:dyDescent="0.25"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</row>
    <row r="606" spans="16:143" x14ac:dyDescent="0.25"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</row>
    <row r="607" spans="16:143" x14ac:dyDescent="0.25"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</row>
    <row r="608" spans="16:143" x14ac:dyDescent="0.25"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</row>
    <row r="609" spans="16:143" x14ac:dyDescent="0.25"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</row>
    <row r="610" spans="16:143" x14ac:dyDescent="0.25"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</row>
    <row r="611" spans="16:143" x14ac:dyDescent="0.25"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</row>
    <row r="612" spans="16:143" x14ac:dyDescent="0.25"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</row>
    <row r="613" spans="16:143" x14ac:dyDescent="0.25"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</row>
    <row r="614" spans="16:143" x14ac:dyDescent="0.25"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</row>
    <row r="615" spans="16:143" x14ac:dyDescent="0.25"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</row>
    <row r="616" spans="16:143" x14ac:dyDescent="0.25"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</row>
    <row r="617" spans="16:143" x14ac:dyDescent="0.25"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</row>
    <row r="618" spans="16:143" x14ac:dyDescent="0.25"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</row>
    <row r="619" spans="16:143" x14ac:dyDescent="0.25"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</row>
    <row r="620" spans="16:143" x14ac:dyDescent="0.25"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</row>
    <row r="621" spans="16:143" x14ac:dyDescent="0.25"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</row>
    <row r="622" spans="16:143" x14ac:dyDescent="0.25"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</row>
    <row r="623" spans="16:143" x14ac:dyDescent="0.25"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</row>
    <row r="624" spans="16:143" x14ac:dyDescent="0.25"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</row>
    <row r="625" spans="16:143" x14ac:dyDescent="0.25"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</row>
    <row r="626" spans="16:143" x14ac:dyDescent="0.25"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</row>
    <row r="627" spans="16:143" x14ac:dyDescent="0.25"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</row>
    <row r="628" spans="16:143" x14ac:dyDescent="0.25"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</row>
    <row r="629" spans="16:143" x14ac:dyDescent="0.25"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</row>
    <row r="630" spans="16:143" x14ac:dyDescent="0.25"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</row>
    <row r="631" spans="16:143" x14ac:dyDescent="0.25"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</row>
    <row r="632" spans="16:143" x14ac:dyDescent="0.25"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</row>
    <row r="633" spans="16:143" x14ac:dyDescent="0.25"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</row>
    <row r="634" spans="16:143" x14ac:dyDescent="0.25"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</row>
    <row r="635" spans="16:143" x14ac:dyDescent="0.25"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</row>
    <row r="636" spans="16:143" x14ac:dyDescent="0.25"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</row>
    <row r="637" spans="16:143" x14ac:dyDescent="0.25"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</row>
    <row r="638" spans="16:143" x14ac:dyDescent="0.25"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</row>
    <row r="639" spans="16:143" x14ac:dyDescent="0.25"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</row>
    <row r="640" spans="16:143" x14ac:dyDescent="0.25"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</row>
    <row r="641" spans="16:143" x14ac:dyDescent="0.25"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</row>
    <row r="642" spans="16:143" x14ac:dyDescent="0.25"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</row>
    <row r="643" spans="16:143" x14ac:dyDescent="0.25"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</row>
    <row r="644" spans="16:143" x14ac:dyDescent="0.25"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</row>
    <row r="645" spans="16:143" x14ac:dyDescent="0.25"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</row>
    <row r="646" spans="16:143" x14ac:dyDescent="0.25"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</row>
    <row r="647" spans="16:143" x14ac:dyDescent="0.25"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</row>
    <row r="648" spans="16:143" x14ac:dyDescent="0.25"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</row>
    <row r="649" spans="16:143" x14ac:dyDescent="0.25"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</row>
    <row r="650" spans="16:143" x14ac:dyDescent="0.25"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</row>
    <row r="651" spans="16:143" x14ac:dyDescent="0.25"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</row>
    <row r="652" spans="16:143" x14ac:dyDescent="0.25"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</row>
    <row r="653" spans="16:143" x14ac:dyDescent="0.25"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</row>
    <row r="654" spans="16:143" x14ac:dyDescent="0.25"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</row>
    <row r="655" spans="16:143" x14ac:dyDescent="0.25"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</row>
    <row r="656" spans="16:143" x14ac:dyDescent="0.25"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</row>
    <row r="657" spans="16:143" x14ac:dyDescent="0.25"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</row>
    <row r="658" spans="16:143" x14ac:dyDescent="0.25"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</row>
    <row r="659" spans="16:143" x14ac:dyDescent="0.25"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</row>
    <row r="660" spans="16:143" x14ac:dyDescent="0.25"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</row>
    <row r="661" spans="16:143" x14ac:dyDescent="0.25"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</row>
    <row r="662" spans="16:143" x14ac:dyDescent="0.25"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</row>
    <row r="663" spans="16:143" x14ac:dyDescent="0.25"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</row>
    <row r="664" spans="16:143" x14ac:dyDescent="0.25"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</row>
    <row r="665" spans="16:143" x14ac:dyDescent="0.25"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</row>
    <row r="666" spans="16:143" x14ac:dyDescent="0.25"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</row>
    <row r="667" spans="16:143" x14ac:dyDescent="0.25"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</row>
    <row r="668" spans="16:143" x14ac:dyDescent="0.25"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</row>
    <row r="669" spans="16:143" x14ac:dyDescent="0.25"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</row>
    <row r="670" spans="16:143" x14ac:dyDescent="0.25"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</row>
    <row r="671" spans="16:143" x14ac:dyDescent="0.25"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</row>
    <row r="672" spans="16:143" x14ac:dyDescent="0.25"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</row>
    <row r="673" spans="16:143" x14ac:dyDescent="0.25"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</row>
    <row r="674" spans="16:143" x14ac:dyDescent="0.25"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</row>
    <row r="675" spans="16:143" x14ac:dyDescent="0.25"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</row>
    <row r="676" spans="16:143" x14ac:dyDescent="0.25"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</row>
    <row r="677" spans="16:143" x14ac:dyDescent="0.25"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</row>
    <row r="678" spans="16:143" x14ac:dyDescent="0.25"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</row>
    <row r="679" spans="16:143" x14ac:dyDescent="0.25"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</row>
    <row r="680" spans="16:143" x14ac:dyDescent="0.25"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</row>
    <row r="681" spans="16:143" x14ac:dyDescent="0.25"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</row>
    <row r="682" spans="16:143" x14ac:dyDescent="0.25"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</row>
    <row r="683" spans="16:143" x14ac:dyDescent="0.25"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</row>
    <row r="684" spans="16:143" x14ac:dyDescent="0.25"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</row>
    <row r="685" spans="16:143" x14ac:dyDescent="0.25"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</row>
    <row r="686" spans="16:143" x14ac:dyDescent="0.25"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</row>
    <row r="687" spans="16:143" x14ac:dyDescent="0.25"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</row>
    <row r="688" spans="16:143" x14ac:dyDescent="0.25"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</row>
    <row r="689" spans="16:143" x14ac:dyDescent="0.25"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</row>
    <row r="690" spans="16:143" x14ac:dyDescent="0.25"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</row>
    <row r="691" spans="16:143" x14ac:dyDescent="0.25"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</row>
    <row r="692" spans="16:143" x14ac:dyDescent="0.25"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</row>
    <row r="693" spans="16:143" x14ac:dyDescent="0.25"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</row>
    <row r="694" spans="16:143" x14ac:dyDescent="0.25"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</row>
    <row r="695" spans="16:143" x14ac:dyDescent="0.25"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</row>
    <row r="696" spans="16:143" x14ac:dyDescent="0.25"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</row>
    <row r="697" spans="16:143" x14ac:dyDescent="0.25"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</row>
    <row r="698" spans="16:143" x14ac:dyDescent="0.25"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</row>
    <row r="699" spans="16:143" x14ac:dyDescent="0.25"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</row>
    <row r="700" spans="16:143" x14ac:dyDescent="0.25"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</row>
    <row r="701" spans="16:143" x14ac:dyDescent="0.25"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</row>
    <row r="702" spans="16:143" x14ac:dyDescent="0.25"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</row>
    <row r="703" spans="16:143" x14ac:dyDescent="0.25"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</row>
    <row r="704" spans="16:143" x14ac:dyDescent="0.25"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</row>
    <row r="705" spans="16:143" x14ac:dyDescent="0.25"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</row>
    <row r="706" spans="16:143" x14ac:dyDescent="0.25"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</row>
    <row r="707" spans="16:143" x14ac:dyDescent="0.25"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</row>
    <row r="708" spans="16:143" x14ac:dyDescent="0.25"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</row>
    <row r="709" spans="16:143" x14ac:dyDescent="0.25"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</row>
    <row r="710" spans="16:143" x14ac:dyDescent="0.25"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</row>
    <row r="711" spans="16:143" x14ac:dyDescent="0.25"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</row>
    <row r="712" spans="16:143" x14ac:dyDescent="0.25"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</row>
    <row r="713" spans="16:143" x14ac:dyDescent="0.25"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</row>
    <row r="714" spans="16:143" x14ac:dyDescent="0.25"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</row>
    <row r="715" spans="16:143" x14ac:dyDescent="0.25"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</row>
    <row r="716" spans="16:143" x14ac:dyDescent="0.25"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</row>
    <row r="717" spans="16:143" x14ac:dyDescent="0.25"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</row>
    <row r="718" spans="16:143" x14ac:dyDescent="0.25"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</row>
    <row r="719" spans="16:143" x14ac:dyDescent="0.25"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</row>
    <row r="720" spans="16:143" x14ac:dyDescent="0.25"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</row>
    <row r="721" spans="16:143" x14ac:dyDescent="0.25"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</row>
    <row r="722" spans="16:143" x14ac:dyDescent="0.25"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</row>
    <row r="723" spans="16:143" x14ac:dyDescent="0.25"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</row>
    <row r="724" spans="16:143" x14ac:dyDescent="0.25"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</row>
    <row r="725" spans="16:143" x14ac:dyDescent="0.25"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</row>
    <row r="726" spans="16:143" x14ac:dyDescent="0.25"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</row>
    <row r="727" spans="16:143" x14ac:dyDescent="0.25"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</row>
    <row r="728" spans="16:143" x14ac:dyDescent="0.25"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</row>
    <row r="729" spans="16:143" x14ac:dyDescent="0.25"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</row>
    <row r="730" spans="16:143" x14ac:dyDescent="0.25"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</row>
    <row r="731" spans="16:143" x14ac:dyDescent="0.25"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</row>
    <row r="732" spans="16:143" x14ac:dyDescent="0.25"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</row>
    <row r="733" spans="16:143" x14ac:dyDescent="0.25"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</row>
    <row r="734" spans="16:143" x14ac:dyDescent="0.25"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</row>
    <row r="735" spans="16:143" x14ac:dyDescent="0.25"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</row>
    <row r="736" spans="16:143" x14ac:dyDescent="0.25"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</row>
    <row r="737" spans="16:143" x14ac:dyDescent="0.25"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</row>
    <row r="738" spans="16:143" x14ac:dyDescent="0.25"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</row>
    <row r="739" spans="16:143" x14ac:dyDescent="0.25"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</row>
    <row r="740" spans="16:143" x14ac:dyDescent="0.25"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</row>
    <row r="741" spans="16:143" x14ac:dyDescent="0.25"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</row>
    <row r="742" spans="16:143" x14ac:dyDescent="0.25"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</row>
    <row r="743" spans="16:143" x14ac:dyDescent="0.25"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</row>
    <row r="744" spans="16:143" x14ac:dyDescent="0.25"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</row>
    <row r="745" spans="16:143" x14ac:dyDescent="0.25"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</row>
    <row r="746" spans="16:143" x14ac:dyDescent="0.25"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</row>
    <row r="747" spans="16:143" x14ac:dyDescent="0.25"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</row>
    <row r="748" spans="16:143" x14ac:dyDescent="0.25"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</row>
    <row r="749" spans="16:143" x14ac:dyDescent="0.25"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</row>
    <row r="750" spans="16:143" x14ac:dyDescent="0.25"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</row>
    <row r="751" spans="16:143" x14ac:dyDescent="0.25"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</row>
    <row r="752" spans="16:143" x14ac:dyDescent="0.25"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</row>
    <row r="753" spans="16:143" x14ac:dyDescent="0.25"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</row>
    <row r="754" spans="16:143" x14ac:dyDescent="0.25"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</row>
    <row r="755" spans="16:143" x14ac:dyDescent="0.25"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</row>
    <row r="756" spans="16:143" x14ac:dyDescent="0.25"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</row>
    <row r="757" spans="16:143" x14ac:dyDescent="0.25"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</row>
    <row r="758" spans="16:143" x14ac:dyDescent="0.25"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</row>
    <row r="759" spans="16:143" x14ac:dyDescent="0.25"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</row>
    <row r="760" spans="16:143" x14ac:dyDescent="0.25"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</row>
    <row r="761" spans="16:143" x14ac:dyDescent="0.25"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</row>
    <row r="762" spans="16:143" x14ac:dyDescent="0.25"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</row>
    <row r="763" spans="16:143" x14ac:dyDescent="0.25"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</row>
    <row r="764" spans="16:143" x14ac:dyDescent="0.25"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</row>
    <row r="765" spans="16:143" x14ac:dyDescent="0.25"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</row>
    <row r="766" spans="16:143" x14ac:dyDescent="0.25"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</row>
    <row r="767" spans="16:143" x14ac:dyDescent="0.25"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</row>
    <row r="768" spans="16:143" x14ac:dyDescent="0.25"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</row>
    <row r="769" spans="16:143" x14ac:dyDescent="0.25"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</row>
    <row r="770" spans="16:143" x14ac:dyDescent="0.25"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</row>
    <row r="771" spans="16:143" x14ac:dyDescent="0.25"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</row>
    <row r="772" spans="16:143" x14ac:dyDescent="0.25"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</row>
    <row r="773" spans="16:143" x14ac:dyDescent="0.25"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</row>
    <row r="774" spans="16:143" x14ac:dyDescent="0.25"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</row>
    <row r="775" spans="16:143" x14ac:dyDescent="0.25"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</row>
    <row r="776" spans="16:143" x14ac:dyDescent="0.25"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</row>
    <row r="777" spans="16:143" x14ac:dyDescent="0.25"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</row>
    <row r="778" spans="16:143" x14ac:dyDescent="0.25"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</row>
    <row r="779" spans="16:143" x14ac:dyDescent="0.25"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</row>
    <row r="780" spans="16:143" x14ac:dyDescent="0.25"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</row>
    <row r="781" spans="16:143" x14ac:dyDescent="0.25"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</row>
    <row r="782" spans="16:143" x14ac:dyDescent="0.25"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</row>
    <row r="783" spans="16:143" x14ac:dyDescent="0.25"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</row>
    <row r="784" spans="16:143" x14ac:dyDescent="0.25"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</row>
    <row r="785" spans="16:143" x14ac:dyDescent="0.25"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</row>
    <row r="786" spans="16:143" x14ac:dyDescent="0.25"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</row>
    <row r="787" spans="16:143" x14ac:dyDescent="0.25"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</row>
    <row r="788" spans="16:143" x14ac:dyDescent="0.25"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</row>
    <row r="789" spans="16:143" x14ac:dyDescent="0.25"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</row>
    <row r="790" spans="16:143" x14ac:dyDescent="0.25"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</row>
    <row r="791" spans="16:143" x14ac:dyDescent="0.25"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</row>
    <row r="792" spans="16:143" x14ac:dyDescent="0.25"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</row>
    <row r="793" spans="16:143" x14ac:dyDescent="0.25"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</row>
    <row r="794" spans="16:143" x14ac:dyDescent="0.25"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</row>
    <row r="795" spans="16:143" x14ac:dyDescent="0.25"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</row>
    <row r="796" spans="16:143" x14ac:dyDescent="0.25"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</row>
    <row r="797" spans="16:143" x14ac:dyDescent="0.25"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</row>
    <row r="798" spans="16:143" x14ac:dyDescent="0.25"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</row>
    <row r="799" spans="16:143" x14ac:dyDescent="0.25"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</row>
    <row r="800" spans="16:143" x14ac:dyDescent="0.25"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</row>
    <row r="801" spans="16:143" x14ac:dyDescent="0.25"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</row>
    <row r="802" spans="16:143" x14ac:dyDescent="0.25"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</row>
    <row r="803" spans="16:143" x14ac:dyDescent="0.25"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</row>
    <row r="804" spans="16:143" x14ac:dyDescent="0.25"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</row>
    <row r="805" spans="16:143" x14ac:dyDescent="0.25"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</row>
    <row r="806" spans="16:143" x14ac:dyDescent="0.25"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</row>
    <row r="807" spans="16:143" x14ac:dyDescent="0.25"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</row>
    <row r="808" spans="16:143" x14ac:dyDescent="0.25"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</row>
    <row r="809" spans="16:143" x14ac:dyDescent="0.25"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</row>
    <row r="810" spans="16:143" x14ac:dyDescent="0.25"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</row>
    <row r="811" spans="16:143" x14ac:dyDescent="0.25"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</row>
    <row r="812" spans="16:143" x14ac:dyDescent="0.25"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</row>
    <row r="813" spans="16:143" x14ac:dyDescent="0.25"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</row>
    <row r="814" spans="16:143" x14ac:dyDescent="0.25"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</row>
    <row r="815" spans="16:143" x14ac:dyDescent="0.25"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</row>
    <row r="816" spans="16:143" x14ac:dyDescent="0.25"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</row>
    <row r="817" spans="16:143" x14ac:dyDescent="0.25"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</row>
    <row r="818" spans="16:143" x14ac:dyDescent="0.25"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</row>
    <row r="819" spans="16:143" x14ac:dyDescent="0.25"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</row>
    <row r="820" spans="16:143" x14ac:dyDescent="0.25"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</row>
    <row r="821" spans="16:143" x14ac:dyDescent="0.25"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</row>
    <row r="822" spans="16:143" x14ac:dyDescent="0.25"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</row>
    <row r="823" spans="16:143" x14ac:dyDescent="0.25"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</row>
    <row r="824" spans="16:143" x14ac:dyDescent="0.25"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</row>
    <row r="825" spans="16:143" x14ac:dyDescent="0.25"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</row>
    <row r="826" spans="16:143" x14ac:dyDescent="0.25"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</row>
    <row r="827" spans="16:143" x14ac:dyDescent="0.25"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</row>
    <row r="828" spans="16:143" x14ac:dyDescent="0.25"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</row>
    <row r="829" spans="16:143" x14ac:dyDescent="0.25"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</row>
    <row r="830" spans="16:143" x14ac:dyDescent="0.25"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</row>
    <row r="831" spans="16:143" x14ac:dyDescent="0.25"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</row>
    <row r="832" spans="16:143" x14ac:dyDescent="0.25"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</row>
    <row r="833" spans="16:143" x14ac:dyDescent="0.25"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</row>
    <row r="834" spans="16:143" x14ac:dyDescent="0.25"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</row>
    <row r="835" spans="16:143" x14ac:dyDescent="0.25"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</row>
    <row r="836" spans="16:143" x14ac:dyDescent="0.25"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</row>
    <row r="837" spans="16:143" x14ac:dyDescent="0.25"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</row>
    <row r="838" spans="16:143" x14ac:dyDescent="0.25"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</row>
    <row r="839" spans="16:143" x14ac:dyDescent="0.25"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</row>
    <row r="840" spans="16:143" x14ac:dyDescent="0.25"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</row>
    <row r="841" spans="16:143" x14ac:dyDescent="0.25"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</row>
    <row r="842" spans="16:143" x14ac:dyDescent="0.25"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</row>
    <row r="843" spans="16:143" x14ac:dyDescent="0.25"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</row>
    <row r="844" spans="16:143" x14ac:dyDescent="0.25"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</row>
    <row r="845" spans="16:143" x14ac:dyDescent="0.25"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</row>
    <row r="846" spans="16:143" x14ac:dyDescent="0.25"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</row>
    <row r="847" spans="16:143" x14ac:dyDescent="0.25"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</row>
    <row r="848" spans="16:143" x14ac:dyDescent="0.25"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</row>
    <row r="849" spans="16:143" x14ac:dyDescent="0.25"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</row>
    <row r="850" spans="16:143" x14ac:dyDescent="0.25"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</row>
    <row r="851" spans="16:143" x14ac:dyDescent="0.25"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</row>
    <row r="852" spans="16:143" x14ac:dyDescent="0.25"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</row>
    <row r="853" spans="16:143" x14ac:dyDescent="0.25"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</row>
    <row r="854" spans="16:143" x14ac:dyDescent="0.25"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</row>
    <row r="855" spans="16:143" x14ac:dyDescent="0.25"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</row>
    <row r="856" spans="16:143" x14ac:dyDescent="0.25"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</row>
    <row r="857" spans="16:143" x14ac:dyDescent="0.25"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</row>
    <row r="858" spans="16:143" x14ac:dyDescent="0.25"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</row>
    <row r="859" spans="16:143" x14ac:dyDescent="0.25"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</row>
    <row r="860" spans="16:143" x14ac:dyDescent="0.25"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</row>
    <row r="861" spans="16:143" x14ac:dyDescent="0.25"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</row>
    <row r="862" spans="16:143" x14ac:dyDescent="0.25"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</row>
    <row r="863" spans="16:143" x14ac:dyDescent="0.25"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</row>
    <row r="864" spans="16:143" x14ac:dyDescent="0.25"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</row>
    <row r="865" spans="16:143" x14ac:dyDescent="0.25"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</row>
    <row r="866" spans="16:143" x14ac:dyDescent="0.25"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</row>
    <row r="867" spans="16:143" x14ac:dyDescent="0.25"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</row>
    <row r="868" spans="16:143" x14ac:dyDescent="0.25"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</row>
    <row r="869" spans="16:143" x14ac:dyDescent="0.25"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</row>
    <row r="870" spans="16:143" x14ac:dyDescent="0.25"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</row>
    <row r="871" spans="16:143" x14ac:dyDescent="0.25"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</row>
    <row r="872" spans="16:143" x14ac:dyDescent="0.25"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</row>
    <row r="873" spans="16:143" x14ac:dyDescent="0.25"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</row>
    <row r="874" spans="16:143" x14ac:dyDescent="0.25"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</row>
    <row r="875" spans="16:143" x14ac:dyDescent="0.25"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</row>
    <row r="876" spans="16:143" x14ac:dyDescent="0.25"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</row>
    <row r="877" spans="16:143" x14ac:dyDescent="0.25"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</row>
    <row r="878" spans="16:143" x14ac:dyDescent="0.25"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</row>
    <row r="879" spans="16:143" x14ac:dyDescent="0.25"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</row>
    <row r="880" spans="16:143" x14ac:dyDescent="0.25"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</row>
    <row r="881" spans="16:143" x14ac:dyDescent="0.25"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</row>
    <row r="882" spans="16:143" x14ac:dyDescent="0.25"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</row>
    <row r="883" spans="16:143" x14ac:dyDescent="0.25"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</row>
    <row r="884" spans="16:143" x14ac:dyDescent="0.25"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</row>
    <row r="885" spans="16:143" x14ac:dyDescent="0.25"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</row>
    <row r="886" spans="16:143" x14ac:dyDescent="0.25"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</row>
    <row r="887" spans="16:143" x14ac:dyDescent="0.25"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</row>
    <row r="888" spans="16:143" x14ac:dyDescent="0.25"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</row>
    <row r="889" spans="16:143" x14ac:dyDescent="0.25"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</row>
    <row r="890" spans="16:143" x14ac:dyDescent="0.25"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</row>
    <row r="891" spans="16:143" x14ac:dyDescent="0.25"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</row>
    <row r="892" spans="16:143" x14ac:dyDescent="0.25"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</row>
    <row r="893" spans="16:143" x14ac:dyDescent="0.25"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</row>
    <row r="894" spans="16:143" x14ac:dyDescent="0.25"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</row>
    <row r="895" spans="16:143" x14ac:dyDescent="0.25"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</row>
    <row r="896" spans="16:143" x14ac:dyDescent="0.25"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</row>
    <row r="897" spans="16:143" x14ac:dyDescent="0.25"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</row>
    <row r="898" spans="16:143" x14ac:dyDescent="0.25"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</row>
    <row r="899" spans="16:143" x14ac:dyDescent="0.25"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</row>
    <row r="900" spans="16:143" x14ac:dyDescent="0.25"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</row>
    <row r="901" spans="16:143" x14ac:dyDescent="0.25"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</row>
    <row r="902" spans="16:143" x14ac:dyDescent="0.25"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</row>
    <row r="903" spans="16:143" x14ac:dyDescent="0.25"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</row>
    <row r="904" spans="16:143" x14ac:dyDescent="0.25"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</row>
    <row r="905" spans="16:143" x14ac:dyDescent="0.25"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</row>
    <row r="906" spans="16:143" x14ac:dyDescent="0.25"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</row>
    <row r="907" spans="16:143" x14ac:dyDescent="0.25"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</row>
    <row r="908" spans="16:143" x14ac:dyDescent="0.25"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</row>
    <row r="909" spans="16:143" x14ac:dyDescent="0.25"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</row>
    <row r="910" spans="16:143" x14ac:dyDescent="0.25"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</row>
    <row r="911" spans="16:143" x14ac:dyDescent="0.25"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</row>
    <row r="912" spans="16:143" x14ac:dyDescent="0.25"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</row>
    <row r="913" spans="16:143" x14ac:dyDescent="0.25"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</row>
    <row r="914" spans="16:143" x14ac:dyDescent="0.25"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</row>
    <row r="915" spans="16:143" x14ac:dyDescent="0.25"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</row>
    <row r="916" spans="16:143" x14ac:dyDescent="0.25"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</row>
    <row r="917" spans="16:143" x14ac:dyDescent="0.25"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</row>
    <row r="918" spans="16:143" x14ac:dyDescent="0.25"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</row>
    <row r="919" spans="16:143" x14ac:dyDescent="0.25"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</row>
    <row r="920" spans="16:143" x14ac:dyDescent="0.25"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</row>
    <row r="921" spans="16:143" x14ac:dyDescent="0.25"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</row>
    <row r="922" spans="16:143" x14ac:dyDescent="0.25"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</row>
    <row r="923" spans="16:143" x14ac:dyDescent="0.25"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</row>
    <row r="924" spans="16:143" x14ac:dyDescent="0.25"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</row>
    <row r="925" spans="16:143" x14ac:dyDescent="0.25"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</row>
    <row r="926" spans="16:143" x14ac:dyDescent="0.25"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</row>
    <row r="927" spans="16:143" x14ac:dyDescent="0.25"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</row>
    <row r="928" spans="16:143" x14ac:dyDescent="0.25"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</row>
    <row r="929" spans="16:143" x14ac:dyDescent="0.25"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</row>
    <row r="930" spans="16:143" x14ac:dyDescent="0.25"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</row>
    <row r="931" spans="16:143" x14ac:dyDescent="0.25"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</row>
    <row r="932" spans="16:143" x14ac:dyDescent="0.25"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</row>
    <row r="933" spans="16:143" x14ac:dyDescent="0.25"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</row>
    <row r="934" spans="16:143" x14ac:dyDescent="0.25"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</row>
    <row r="935" spans="16:143" x14ac:dyDescent="0.25"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</row>
    <row r="936" spans="16:143" x14ac:dyDescent="0.25"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</row>
    <row r="937" spans="16:143" x14ac:dyDescent="0.25"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</row>
    <row r="938" spans="16:143" x14ac:dyDescent="0.25"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</row>
    <row r="939" spans="16:143" x14ac:dyDescent="0.25"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</row>
    <row r="940" spans="16:143" x14ac:dyDescent="0.25"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</row>
    <row r="941" spans="16:143" x14ac:dyDescent="0.25"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</row>
    <row r="942" spans="16:143" x14ac:dyDescent="0.25"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</row>
    <row r="943" spans="16:143" x14ac:dyDescent="0.25"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</row>
    <row r="944" spans="16:143" x14ac:dyDescent="0.25"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</row>
    <row r="945" spans="16:143" x14ac:dyDescent="0.25"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</row>
    <row r="946" spans="16:143" x14ac:dyDescent="0.25"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</row>
    <row r="947" spans="16:143" x14ac:dyDescent="0.25"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</row>
    <row r="948" spans="16:143" x14ac:dyDescent="0.25"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</row>
    <row r="949" spans="16:143" x14ac:dyDescent="0.25"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</row>
    <row r="950" spans="16:143" x14ac:dyDescent="0.25"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</row>
    <row r="951" spans="16:143" x14ac:dyDescent="0.25"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</row>
    <row r="952" spans="16:143" x14ac:dyDescent="0.25"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</row>
    <row r="953" spans="16:143" x14ac:dyDescent="0.25"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</row>
    <row r="954" spans="16:143" x14ac:dyDescent="0.25"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</row>
    <row r="955" spans="16:143" x14ac:dyDescent="0.25"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</row>
    <row r="956" spans="16:143" x14ac:dyDescent="0.25"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</row>
    <row r="957" spans="16:143" x14ac:dyDescent="0.25"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</row>
    <row r="958" spans="16:143" x14ac:dyDescent="0.25"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</row>
    <row r="959" spans="16:143" x14ac:dyDescent="0.25"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</row>
    <row r="960" spans="16:143" x14ac:dyDescent="0.25"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</row>
    <row r="961" spans="16:143" x14ac:dyDescent="0.25"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</row>
    <row r="962" spans="16:143" x14ac:dyDescent="0.25"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</row>
    <row r="963" spans="16:143" x14ac:dyDescent="0.25"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</row>
    <row r="964" spans="16:143" x14ac:dyDescent="0.25"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</row>
    <row r="965" spans="16:143" x14ac:dyDescent="0.25"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</row>
    <row r="966" spans="16:143" x14ac:dyDescent="0.25"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</row>
    <row r="967" spans="16:143" x14ac:dyDescent="0.25"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</row>
    <row r="968" spans="16:143" x14ac:dyDescent="0.25"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</row>
    <row r="969" spans="16:143" x14ac:dyDescent="0.25"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</row>
    <row r="970" spans="16:143" x14ac:dyDescent="0.25"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</row>
    <row r="971" spans="16:143" x14ac:dyDescent="0.25"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</row>
    <row r="972" spans="16:143" x14ac:dyDescent="0.25"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</row>
    <row r="973" spans="16:143" x14ac:dyDescent="0.25"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</row>
    <row r="974" spans="16:143" x14ac:dyDescent="0.25"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</row>
    <row r="975" spans="16:143" x14ac:dyDescent="0.25"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</row>
    <row r="976" spans="16:143" x14ac:dyDescent="0.25"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</row>
    <row r="977" spans="16:143" x14ac:dyDescent="0.25"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</row>
    <row r="978" spans="16:143" x14ac:dyDescent="0.25"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</row>
    <row r="979" spans="16:143" x14ac:dyDescent="0.25"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</row>
    <row r="980" spans="16:143" x14ac:dyDescent="0.25"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</row>
    <row r="981" spans="16:143" x14ac:dyDescent="0.25"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</row>
    <row r="982" spans="16:143" x14ac:dyDescent="0.25"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</row>
    <row r="983" spans="16:143" x14ac:dyDescent="0.25"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</row>
    <row r="984" spans="16:143" x14ac:dyDescent="0.25"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</row>
    <row r="985" spans="16:143" x14ac:dyDescent="0.25"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</row>
    <row r="986" spans="16:143" x14ac:dyDescent="0.25"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</row>
    <row r="987" spans="16:143" x14ac:dyDescent="0.25"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</row>
    <row r="988" spans="16:143" x14ac:dyDescent="0.25"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</row>
    <row r="989" spans="16:143" x14ac:dyDescent="0.25"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</row>
    <row r="990" spans="16:143" x14ac:dyDescent="0.25"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</row>
    <row r="991" spans="16:143" x14ac:dyDescent="0.25"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</row>
    <row r="992" spans="16:143" x14ac:dyDescent="0.25"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</row>
    <row r="993" spans="16:143" x14ac:dyDescent="0.25"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</row>
    <row r="994" spans="16:143" x14ac:dyDescent="0.25"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</row>
    <row r="995" spans="16:143" x14ac:dyDescent="0.25"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</row>
    <row r="996" spans="16:143" x14ac:dyDescent="0.25"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</row>
    <row r="997" spans="16:143" x14ac:dyDescent="0.25"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</row>
    <row r="998" spans="16:143" x14ac:dyDescent="0.25"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</row>
    <row r="999" spans="16:143" x14ac:dyDescent="0.25"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</row>
    <row r="1000" spans="16:143" x14ac:dyDescent="0.25"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</row>
    <row r="1001" spans="16:143" x14ac:dyDescent="0.25"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</row>
    <row r="1002" spans="16:143" x14ac:dyDescent="0.25"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</row>
    <row r="1003" spans="16:143" x14ac:dyDescent="0.25"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</row>
    <row r="1004" spans="16:143" x14ac:dyDescent="0.25"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</row>
    <row r="1005" spans="16:143" x14ac:dyDescent="0.25"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</row>
    <row r="1006" spans="16:143" x14ac:dyDescent="0.25"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</row>
    <row r="1007" spans="16:143" x14ac:dyDescent="0.25"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</row>
    <row r="1008" spans="16:143" x14ac:dyDescent="0.25"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</row>
    <row r="1009" spans="16:143" x14ac:dyDescent="0.25"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</row>
    <row r="1010" spans="16:143" x14ac:dyDescent="0.25"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</row>
    <row r="1011" spans="16:143" x14ac:dyDescent="0.25"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</row>
    <row r="1012" spans="16:143" x14ac:dyDescent="0.25"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</row>
    <row r="1013" spans="16:143" x14ac:dyDescent="0.25"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</row>
    <row r="1014" spans="16:143" x14ac:dyDescent="0.25"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</row>
    <row r="1015" spans="16:143" x14ac:dyDescent="0.25"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</row>
    <row r="1016" spans="16:143" x14ac:dyDescent="0.25"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</row>
    <row r="1017" spans="16:143" x14ac:dyDescent="0.25"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</row>
    <row r="1018" spans="16:143" x14ac:dyDescent="0.25"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</row>
    <row r="1019" spans="16:143" x14ac:dyDescent="0.25"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</row>
    <row r="1020" spans="16:143" x14ac:dyDescent="0.25"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</row>
    <row r="1021" spans="16:143" x14ac:dyDescent="0.25"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</row>
    <row r="1022" spans="16:143" x14ac:dyDescent="0.25"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</row>
    <row r="1023" spans="16:143" x14ac:dyDescent="0.25"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</row>
    <row r="1024" spans="16:143" x14ac:dyDescent="0.25"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</row>
    <row r="1025" spans="16:143" x14ac:dyDescent="0.25"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</row>
    <row r="1026" spans="16:143" x14ac:dyDescent="0.25"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</row>
    <row r="1027" spans="16:143" x14ac:dyDescent="0.25"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</row>
    <row r="1028" spans="16:143" x14ac:dyDescent="0.25"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</row>
    <row r="1029" spans="16:143" x14ac:dyDescent="0.25"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</row>
    <row r="1030" spans="16:143" x14ac:dyDescent="0.25"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</row>
    <row r="1031" spans="16:143" x14ac:dyDescent="0.25"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</row>
    <row r="1032" spans="16:143" x14ac:dyDescent="0.25"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</row>
    <row r="1033" spans="16:143" x14ac:dyDescent="0.25"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</row>
    <row r="1034" spans="16:143" x14ac:dyDescent="0.25"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</row>
    <row r="1035" spans="16:143" x14ac:dyDescent="0.25"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</row>
    <row r="1036" spans="16:143" x14ac:dyDescent="0.25"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</row>
    <row r="1037" spans="16:143" x14ac:dyDescent="0.25"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</row>
    <row r="1038" spans="16:143" x14ac:dyDescent="0.25"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</row>
    <row r="1039" spans="16:143" x14ac:dyDescent="0.25"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</row>
    <row r="1040" spans="16:143" x14ac:dyDescent="0.25"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</row>
    <row r="1041" spans="16:143" x14ac:dyDescent="0.25"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</row>
    <row r="1042" spans="16:143" x14ac:dyDescent="0.25"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</row>
    <row r="1043" spans="16:143" x14ac:dyDescent="0.25"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</row>
    <row r="1044" spans="16:143" x14ac:dyDescent="0.25"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</row>
    <row r="1045" spans="16:143" x14ac:dyDescent="0.25"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</row>
    <row r="1046" spans="16:143" x14ac:dyDescent="0.25"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</row>
    <row r="1047" spans="16:143" x14ac:dyDescent="0.25"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</row>
    <row r="1048" spans="16:143" x14ac:dyDescent="0.25"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</row>
    <row r="1049" spans="16:143" x14ac:dyDescent="0.25"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</row>
    <row r="1050" spans="16:143" x14ac:dyDescent="0.25"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</row>
    <row r="1051" spans="16:143" x14ac:dyDescent="0.25"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</row>
    <row r="1052" spans="16:143" x14ac:dyDescent="0.25"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</row>
    <row r="1053" spans="16:143" x14ac:dyDescent="0.25"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</row>
    <row r="1054" spans="16:143" x14ac:dyDescent="0.25"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</row>
    <row r="1055" spans="16:143" x14ac:dyDescent="0.25"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</row>
    <row r="1056" spans="16:143" x14ac:dyDescent="0.25"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</row>
    <row r="1057" spans="16:143" x14ac:dyDescent="0.25"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</row>
    <row r="1058" spans="16:143" x14ac:dyDescent="0.25"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</row>
    <row r="1059" spans="16:143" x14ac:dyDescent="0.25"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</row>
    <row r="1060" spans="16:143" x14ac:dyDescent="0.25"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</row>
    <row r="1061" spans="16:143" x14ac:dyDescent="0.25"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</row>
    <row r="1062" spans="16:143" x14ac:dyDescent="0.25"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</row>
    <row r="1063" spans="16:143" x14ac:dyDescent="0.25"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</row>
    <row r="1064" spans="16:143" x14ac:dyDescent="0.25"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</row>
    <row r="1065" spans="16:143" x14ac:dyDescent="0.25"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</row>
    <row r="1066" spans="16:143" x14ac:dyDescent="0.25"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</row>
    <row r="1067" spans="16:143" x14ac:dyDescent="0.25"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</row>
    <row r="1068" spans="16:143" x14ac:dyDescent="0.25"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</row>
    <row r="1069" spans="16:143" x14ac:dyDescent="0.25"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</row>
    <row r="1070" spans="16:143" x14ac:dyDescent="0.25"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</row>
    <row r="1071" spans="16:143" x14ac:dyDescent="0.25"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</row>
    <row r="1072" spans="16:143" x14ac:dyDescent="0.25"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</row>
    <row r="1073" spans="16:143" x14ac:dyDescent="0.25"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</row>
    <row r="1074" spans="16:143" x14ac:dyDescent="0.25"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</row>
    <row r="1075" spans="16:143" x14ac:dyDescent="0.25"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</row>
    <row r="1076" spans="16:143" x14ac:dyDescent="0.25"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</row>
    <row r="1077" spans="16:143" x14ac:dyDescent="0.25"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</row>
    <row r="1078" spans="16:143" x14ac:dyDescent="0.25"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</row>
    <row r="1079" spans="16:143" x14ac:dyDescent="0.25"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</row>
    <row r="1080" spans="16:143" x14ac:dyDescent="0.25"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</row>
    <row r="1081" spans="16:143" x14ac:dyDescent="0.25"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</row>
    <row r="1082" spans="16:143" x14ac:dyDescent="0.25"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</row>
    <row r="1083" spans="16:143" x14ac:dyDescent="0.25"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</row>
    <row r="1084" spans="16:143" x14ac:dyDescent="0.25"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</row>
    <row r="1085" spans="16:143" x14ac:dyDescent="0.25"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</row>
    <row r="1086" spans="16:143" x14ac:dyDescent="0.25"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</row>
    <row r="1087" spans="16:143" x14ac:dyDescent="0.25"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</row>
    <row r="1088" spans="16:143" x14ac:dyDescent="0.25"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</row>
    <row r="1089" spans="16:143" x14ac:dyDescent="0.25"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</row>
    <row r="1090" spans="16:143" x14ac:dyDescent="0.25"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</row>
    <row r="1091" spans="16:143" x14ac:dyDescent="0.25"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</row>
    <row r="1092" spans="16:143" x14ac:dyDescent="0.25"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</row>
    <row r="1093" spans="16:143" x14ac:dyDescent="0.25"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</row>
    <row r="1094" spans="16:143" x14ac:dyDescent="0.25"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</row>
    <row r="1095" spans="16:143" x14ac:dyDescent="0.25"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</row>
    <row r="1096" spans="16:143" x14ac:dyDescent="0.25"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</row>
    <row r="1097" spans="16:143" x14ac:dyDescent="0.25"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</row>
    <row r="1098" spans="16:143" x14ac:dyDescent="0.25"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</row>
    <row r="1099" spans="16:143" x14ac:dyDescent="0.25"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</row>
    <row r="1100" spans="16:143" x14ac:dyDescent="0.25"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</row>
    <row r="1101" spans="16:143" x14ac:dyDescent="0.25"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</row>
    <row r="1102" spans="16:143" x14ac:dyDescent="0.25"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</row>
    <row r="1103" spans="16:143" x14ac:dyDescent="0.25"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</row>
    <row r="1104" spans="16:143" x14ac:dyDescent="0.25"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</row>
    <row r="1105" spans="16:143" x14ac:dyDescent="0.25"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</row>
    <row r="1106" spans="16:143" x14ac:dyDescent="0.25"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</row>
    <row r="1107" spans="16:143" x14ac:dyDescent="0.25"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</row>
    <row r="1108" spans="16:143" x14ac:dyDescent="0.25"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</row>
    <row r="1109" spans="16:143" x14ac:dyDescent="0.25"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</row>
    <row r="1110" spans="16:143" x14ac:dyDescent="0.25"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</row>
    <row r="1111" spans="16:143" x14ac:dyDescent="0.25"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</row>
    <row r="1112" spans="16:143" x14ac:dyDescent="0.25"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</row>
    <row r="1113" spans="16:143" x14ac:dyDescent="0.25"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</row>
    <row r="1114" spans="16:143" x14ac:dyDescent="0.25"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</row>
    <row r="1115" spans="16:143" x14ac:dyDescent="0.25"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</row>
    <row r="1116" spans="16:143" x14ac:dyDescent="0.25"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</row>
    <row r="1117" spans="16:143" x14ac:dyDescent="0.25"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</row>
    <row r="1118" spans="16:143" x14ac:dyDescent="0.25"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</row>
    <row r="1119" spans="16:143" x14ac:dyDescent="0.25"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</row>
    <row r="1120" spans="16:143" x14ac:dyDescent="0.25"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</row>
    <row r="1121" spans="16:143" x14ac:dyDescent="0.25"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</row>
    <row r="1122" spans="16:143" x14ac:dyDescent="0.25"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</row>
    <row r="1123" spans="16:143" x14ac:dyDescent="0.25"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</row>
    <row r="1124" spans="16:143" x14ac:dyDescent="0.25"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</row>
    <row r="1125" spans="16:143" x14ac:dyDescent="0.25"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</row>
    <row r="1126" spans="16:143" x14ac:dyDescent="0.25"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</row>
    <row r="1127" spans="16:143" x14ac:dyDescent="0.25"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</row>
    <row r="1128" spans="16:143" x14ac:dyDescent="0.25"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</row>
    <row r="1129" spans="16:143" x14ac:dyDescent="0.25"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</row>
    <row r="1130" spans="16:143" x14ac:dyDescent="0.25"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</row>
    <row r="1131" spans="16:143" x14ac:dyDescent="0.25"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</row>
    <row r="1132" spans="16:143" x14ac:dyDescent="0.25"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</row>
    <row r="1133" spans="16:143" x14ac:dyDescent="0.25"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</row>
    <row r="1134" spans="16:143" x14ac:dyDescent="0.25"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</row>
    <row r="1135" spans="16:143" x14ac:dyDescent="0.25"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</row>
    <row r="1136" spans="16:143" x14ac:dyDescent="0.25"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</row>
    <row r="1137" spans="16:143" x14ac:dyDescent="0.25"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</row>
    <row r="1138" spans="16:143" x14ac:dyDescent="0.25"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</row>
    <row r="1139" spans="16:143" x14ac:dyDescent="0.25"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</row>
    <row r="1140" spans="16:143" x14ac:dyDescent="0.25"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</row>
    <row r="1141" spans="16:143" x14ac:dyDescent="0.25"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</row>
    <row r="1142" spans="16:143" x14ac:dyDescent="0.25"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</row>
    <row r="1143" spans="16:143" x14ac:dyDescent="0.25"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</row>
    <row r="1144" spans="16:143" x14ac:dyDescent="0.25"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</row>
    <row r="1145" spans="16:143" x14ac:dyDescent="0.25"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</row>
    <row r="1146" spans="16:143" x14ac:dyDescent="0.25"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</row>
    <row r="1147" spans="16:143" x14ac:dyDescent="0.25"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</row>
    <row r="1148" spans="16:143" x14ac:dyDescent="0.25"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</row>
    <row r="1149" spans="16:143" x14ac:dyDescent="0.25"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</row>
    <row r="1150" spans="16:143" x14ac:dyDescent="0.25"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</row>
    <row r="1151" spans="16:143" x14ac:dyDescent="0.25"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</row>
    <row r="1152" spans="16:143" x14ac:dyDescent="0.25"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</row>
    <row r="1153" spans="16:143" x14ac:dyDescent="0.25"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</row>
    <row r="1154" spans="16:143" x14ac:dyDescent="0.25"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</row>
    <row r="1155" spans="16:143" x14ac:dyDescent="0.25"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</row>
    <row r="1156" spans="16:143" x14ac:dyDescent="0.25"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</row>
    <row r="1157" spans="16:143" x14ac:dyDescent="0.25"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</row>
    <row r="1158" spans="16:143" x14ac:dyDescent="0.25"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</row>
    <row r="1159" spans="16:143" x14ac:dyDescent="0.25"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</row>
    <row r="1160" spans="16:143" x14ac:dyDescent="0.25"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</row>
    <row r="1161" spans="16:143" x14ac:dyDescent="0.25"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</row>
    <row r="1162" spans="16:143" x14ac:dyDescent="0.25"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</row>
    <row r="1163" spans="16:143" x14ac:dyDescent="0.25"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</row>
    <row r="1164" spans="16:143" x14ac:dyDescent="0.25"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</row>
    <row r="1165" spans="16:143" x14ac:dyDescent="0.25"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</row>
    <row r="1166" spans="16:143" x14ac:dyDescent="0.25"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</row>
    <row r="1167" spans="16:143" x14ac:dyDescent="0.25"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</row>
    <row r="1168" spans="16:143" x14ac:dyDescent="0.25"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</row>
    <row r="1169" spans="16:143" x14ac:dyDescent="0.25"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</row>
    <row r="1170" spans="16:143" x14ac:dyDescent="0.25"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</row>
    <row r="1171" spans="16:143" x14ac:dyDescent="0.25"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</row>
    <row r="1172" spans="16:143" x14ac:dyDescent="0.25"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</row>
    <row r="1173" spans="16:143" x14ac:dyDescent="0.25"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</row>
    <row r="1174" spans="16:143" x14ac:dyDescent="0.25"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</row>
    <row r="1175" spans="16:143" x14ac:dyDescent="0.25"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</row>
    <row r="1176" spans="16:143" x14ac:dyDescent="0.25"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</row>
    <row r="1177" spans="16:143" x14ac:dyDescent="0.25"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</row>
    <row r="1178" spans="16:143" x14ac:dyDescent="0.25"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</row>
    <row r="1179" spans="16:143" x14ac:dyDescent="0.25"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</row>
    <row r="1180" spans="16:143" x14ac:dyDescent="0.25"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</row>
    <row r="1181" spans="16:143" x14ac:dyDescent="0.25"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</row>
    <row r="1182" spans="16:143" x14ac:dyDescent="0.25"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</row>
    <row r="1183" spans="16:143" x14ac:dyDescent="0.25"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</row>
    <row r="1184" spans="16:143" x14ac:dyDescent="0.25"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</row>
    <row r="1185" spans="16:143" x14ac:dyDescent="0.25"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</row>
    <row r="1186" spans="16:143" x14ac:dyDescent="0.25"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</row>
    <row r="1187" spans="16:143" x14ac:dyDescent="0.25"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</row>
    <row r="1188" spans="16:143" x14ac:dyDescent="0.25"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</row>
    <row r="1189" spans="16:143" x14ac:dyDescent="0.25"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</row>
    <row r="1190" spans="16:143" x14ac:dyDescent="0.25"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</row>
    <row r="1191" spans="16:143" x14ac:dyDescent="0.25"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</row>
    <row r="1192" spans="16:143" x14ac:dyDescent="0.25"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</row>
    <row r="1193" spans="16:143" x14ac:dyDescent="0.25"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</row>
    <row r="1194" spans="16:143" x14ac:dyDescent="0.25"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</row>
    <row r="1195" spans="16:143" x14ac:dyDescent="0.25"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</row>
    <row r="1196" spans="16:143" x14ac:dyDescent="0.25"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</row>
    <row r="1197" spans="16:143" x14ac:dyDescent="0.25"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</row>
    <row r="1198" spans="16:143" x14ac:dyDescent="0.25"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</row>
    <row r="1199" spans="16:143" x14ac:dyDescent="0.25"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</row>
    <row r="1200" spans="16:143" x14ac:dyDescent="0.25"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</row>
    <row r="1201" spans="16:143" x14ac:dyDescent="0.25"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</row>
    <row r="1202" spans="16:143" x14ac:dyDescent="0.25"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</row>
    <row r="1203" spans="16:143" x14ac:dyDescent="0.25"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</row>
    <row r="1204" spans="16:143" x14ac:dyDescent="0.25"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</row>
    <row r="1205" spans="16:143" x14ac:dyDescent="0.25"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</row>
    <row r="1206" spans="16:143" x14ac:dyDescent="0.25"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</row>
    <row r="1207" spans="16:143" x14ac:dyDescent="0.25"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</row>
    <row r="1208" spans="16:143" x14ac:dyDescent="0.25"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</row>
    <row r="1209" spans="16:143" x14ac:dyDescent="0.25"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</row>
    <row r="1210" spans="16:143" x14ac:dyDescent="0.25"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</row>
    <row r="1211" spans="16:143" x14ac:dyDescent="0.25"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</row>
    <row r="1212" spans="16:143" x14ac:dyDescent="0.25"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</row>
    <row r="1213" spans="16:143" x14ac:dyDescent="0.25"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</row>
    <row r="1214" spans="16:143" x14ac:dyDescent="0.25"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</row>
    <row r="1215" spans="16:143" x14ac:dyDescent="0.25"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</row>
    <row r="1216" spans="16:143" x14ac:dyDescent="0.25"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</row>
    <row r="1217" spans="16:143" x14ac:dyDescent="0.25"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</row>
    <row r="1218" spans="16:143" x14ac:dyDescent="0.25"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</row>
    <row r="1219" spans="16:143" x14ac:dyDescent="0.25"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</row>
    <row r="1220" spans="16:143" x14ac:dyDescent="0.25"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</row>
    <row r="1221" spans="16:143" x14ac:dyDescent="0.25"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</row>
    <row r="1222" spans="16:143" x14ac:dyDescent="0.25"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</row>
    <row r="1223" spans="16:143" x14ac:dyDescent="0.25"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</row>
    <row r="1224" spans="16:143" x14ac:dyDescent="0.25"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</row>
    <row r="1225" spans="16:143" x14ac:dyDescent="0.25"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</row>
    <row r="1226" spans="16:143" x14ac:dyDescent="0.25"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</row>
    <row r="1227" spans="16:143" x14ac:dyDescent="0.25"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</row>
    <row r="1228" spans="16:143" x14ac:dyDescent="0.25"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</row>
    <row r="1229" spans="16:143" x14ac:dyDescent="0.25"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</row>
    <row r="1230" spans="16:143" x14ac:dyDescent="0.25"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</row>
    <row r="1231" spans="16:143" x14ac:dyDescent="0.25"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</row>
    <row r="1232" spans="16:143" x14ac:dyDescent="0.25"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</row>
    <row r="1233" spans="16:143" x14ac:dyDescent="0.25"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</row>
    <row r="1234" spans="16:143" x14ac:dyDescent="0.25"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</row>
    <row r="1235" spans="16:143" x14ac:dyDescent="0.25"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</row>
    <row r="1236" spans="16:143" x14ac:dyDescent="0.25"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</row>
    <row r="1237" spans="16:143" x14ac:dyDescent="0.25"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</row>
    <row r="1238" spans="16:143" x14ac:dyDescent="0.25"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</row>
    <row r="1239" spans="16:143" x14ac:dyDescent="0.25"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</row>
    <row r="1240" spans="16:143" x14ac:dyDescent="0.25"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</row>
    <row r="1241" spans="16:143" x14ac:dyDescent="0.25"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</row>
    <row r="1242" spans="16:143" x14ac:dyDescent="0.25"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</row>
    <row r="1243" spans="16:143" x14ac:dyDescent="0.25"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</row>
    <row r="1244" spans="16:143" x14ac:dyDescent="0.25"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</row>
    <row r="1245" spans="16:143" x14ac:dyDescent="0.25"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</row>
    <row r="1246" spans="16:143" x14ac:dyDescent="0.25"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</row>
    <row r="1247" spans="16:143" x14ac:dyDescent="0.25"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</row>
    <row r="1248" spans="16:143" x14ac:dyDescent="0.25"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</row>
    <row r="1249" spans="16:143" x14ac:dyDescent="0.25"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</row>
    <row r="1250" spans="16:143" x14ac:dyDescent="0.25"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</row>
    <row r="1251" spans="16:143" x14ac:dyDescent="0.25"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</row>
    <row r="1252" spans="16:143" x14ac:dyDescent="0.25"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</row>
    <row r="1253" spans="16:143" x14ac:dyDescent="0.25"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</row>
    <row r="1254" spans="16:143" x14ac:dyDescent="0.25"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</row>
    <row r="1255" spans="16:143" x14ac:dyDescent="0.25"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</row>
    <row r="1256" spans="16:143" x14ac:dyDescent="0.25"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</row>
    <row r="1257" spans="16:143" x14ac:dyDescent="0.25"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</row>
    <row r="1258" spans="16:143" x14ac:dyDescent="0.25"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</row>
    <row r="1259" spans="16:143" x14ac:dyDescent="0.25"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</row>
    <row r="1260" spans="16:143" x14ac:dyDescent="0.25"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</row>
    <row r="1261" spans="16:143" x14ac:dyDescent="0.25"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</row>
    <row r="1262" spans="16:143" x14ac:dyDescent="0.25"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</row>
    <row r="1263" spans="16:143" x14ac:dyDescent="0.25"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</row>
    <row r="1264" spans="16:143" x14ac:dyDescent="0.25"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</row>
    <row r="1265" spans="16:143" x14ac:dyDescent="0.25"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</row>
    <row r="1266" spans="16:143" x14ac:dyDescent="0.25"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</row>
    <row r="1267" spans="16:143" x14ac:dyDescent="0.25"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</row>
    <row r="1268" spans="16:143" x14ac:dyDescent="0.25"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</row>
    <row r="1269" spans="16:143" x14ac:dyDescent="0.25"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</row>
    <row r="1270" spans="16:143" x14ac:dyDescent="0.25"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</row>
    <row r="1271" spans="16:143" x14ac:dyDescent="0.25"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</row>
    <row r="1272" spans="16:143" x14ac:dyDescent="0.25"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</row>
    <row r="1273" spans="16:143" x14ac:dyDescent="0.25"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</row>
    <row r="1274" spans="16:143" x14ac:dyDescent="0.25"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</row>
    <row r="1275" spans="16:143" x14ac:dyDescent="0.25"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</row>
    <row r="1276" spans="16:143" x14ac:dyDescent="0.25"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</row>
    <row r="1277" spans="16:143" x14ac:dyDescent="0.25"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</row>
    <row r="1278" spans="16:143" x14ac:dyDescent="0.25"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</row>
    <row r="1279" spans="16:143" x14ac:dyDescent="0.25"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</row>
    <row r="1280" spans="16:143" x14ac:dyDescent="0.25"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</row>
    <row r="1281" spans="16:143" x14ac:dyDescent="0.25"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</row>
    <row r="1282" spans="16:143" x14ac:dyDescent="0.25"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</row>
    <row r="1283" spans="16:143" x14ac:dyDescent="0.25"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</row>
    <row r="1284" spans="16:143" x14ac:dyDescent="0.25"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</row>
    <row r="1285" spans="16:143" x14ac:dyDescent="0.25"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</row>
    <row r="1286" spans="16:143" x14ac:dyDescent="0.25"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</row>
    <row r="1287" spans="16:143" x14ac:dyDescent="0.25"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</row>
    <row r="1288" spans="16:143" x14ac:dyDescent="0.25"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</row>
    <row r="1289" spans="16:143" x14ac:dyDescent="0.25"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  <c r="AH1289" s="2"/>
      <c r="AI1289" s="2"/>
      <c r="AJ1289" s="2"/>
      <c r="AK1289" s="2"/>
      <c r="AL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AW1289" s="2"/>
      <c r="AX1289" s="2"/>
      <c r="AY1289" s="2"/>
      <c r="AZ1289" s="2"/>
      <c r="BA1289" s="2"/>
      <c r="BB1289" s="2"/>
      <c r="BC1289" s="2"/>
      <c r="BD1289" s="2"/>
      <c r="BE1289" s="2"/>
      <c r="BF1289" s="2"/>
      <c r="BG1289" s="2"/>
      <c r="BH1289" s="2"/>
      <c r="BI1289" s="2"/>
      <c r="BJ1289" s="2"/>
      <c r="BK1289" s="2"/>
      <c r="BL1289" s="2"/>
      <c r="BM1289" s="2"/>
      <c r="BN1289" s="2"/>
      <c r="BO1289" s="2"/>
      <c r="BP1289" s="2"/>
      <c r="BQ1289" s="2"/>
      <c r="BR1289" s="2"/>
      <c r="BS1289" s="2"/>
      <c r="BT1289" s="2"/>
      <c r="BU1289" s="2"/>
      <c r="BV1289" s="2"/>
      <c r="BW1289" s="2"/>
      <c r="BX1289" s="2"/>
      <c r="BY1289" s="2"/>
      <c r="BZ1289" s="2"/>
      <c r="CA1289" s="2"/>
      <c r="CB1289" s="2"/>
      <c r="CC1289" s="2"/>
      <c r="CD1289" s="2"/>
      <c r="CE1289" s="2"/>
      <c r="CF1289" s="2"/>
      <c r="CG1289" s="2"/>
      <c r="CH1289" s="2"/>
      <c r="CI1289" s="2"/>
      <c r="CJ1289" s="2"/>
      <c r="CK1289" s="2"/>
      <c r="CL1289" s="2"/>
      <c r="CM1289" s="2"/>
      <c r="CN1289" s="2"/>
      <c r="CO1289" s="2"/>
      <c r="CP1289" s="2"/>
      <c r="CQ1289" s="2"/>
      <c r="CR1289" s="2"/>
      <c r="CS1289" s="2"/>
      <c r="CT1289" s="2"/>
      <c r="CU1289" s="2"/>
      <c r="CV1289" s="2"/>
      <c r="CW1289" s="2"/>
      <c r="CX1289" s="2"/>
      <c r="CY1289" s="2"/>
      <c r="CZ1289" s="2"/>
      <c r="DA1289" s="2"/>
      <c r="DB1289" s="2"/>
      <c r="DC1289" s="2"/>
      <c r="DD1289" s="2"/>
      <c r="DE1289" s="2"/>
      <c r="DF1289" s="2"/>
      <c r="DG1289" s="2"/>
      <c r="DH1289" s="2"/>
      <c r="DI1289" s="2"/>
      <c r="DJ1289" s="2"/>
      <c r="DK1289" s="2"/>
      <c r="DL1289" s="2"/>
      <c r="DM1289" s="2"/>
      <c r="DN1289" s="2"/>
      <c r="DO1289" s="2"/>
      <c r="DP1289" s="2"/>
      <c r="DQ1289" s="2"/>
      <c r="DR1289" s="2"/>
      <c r="DS1289" s="2"/>
      <c r="DT1289" s="2"/>
      <c r="DU1289" s="2"/>
      <c r="DV1289" s="2"/>
      <c r="DW1289" s="2"/>
      <c r="DX1289" s="2"/>
      <c r="DY1289" s="2"/>
      <c r="DZ1289" s="2"/>
      <c r="EA1289" s="2"/>
      <c r="EB1289" s="2"/>
      <c r="EC1289" s="2"/>
      <c r="ED1289" s="2"/>
      <c r="EE1289" s="2"/>
      <c r="EF1289" s="2"/>
      <c r="EG1289" s="2"/>
      <c r="EH1289" s="2"/>
      <c r="EI1289" s="2"/>
      <c r="EJ1289" s="2"/>
      <c r="EK1289" s="2"/>
      <c r="EL1289" s="2"/>
      <c r="EM1289" s="2"/>
    </row>
    <row r="1290" spans="16:143" x14ac:dyDescent="0.25"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  <c r="AH1290" s="2"/>
      <c r="AI1290" s="2"/>
      <c r="AJ1290" s="2"/>
      <c r="AK1290" s="2"/>
      <c r="AL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AW1290" s="2"/>
      <c r="AX1290" s="2"/>
      <c r="AY1290" s="2"/>
      <c r="AZ1290" s="2"/>
      <c r="BA1290" s="2"/>
      <c r="BB1290" s="2"/>
      <c r="BC1290" s="2"/>
      <c r="BD1290" s="2"/>
      <c r="BE1290" s="2"/>
      <c r="BF1290" s="2"/>
      <c r="BG1290" s="2"/>
      <c r="BH1290" s="2"/>
      <c r="BI1290" s="2"/>
      <c r="BJ1290" s="2"/>
      <c r="BK1290" s="2"/>
      <c r="BL1290" s="2"/>
      <c r="BM1290" s="2"/>
      <c r="BN1290" s="2"/>
      <c r="BO1290" s="2"/>
      <c r="BP1290" s="2"/>
      <c r="BQ1290" s="2"/>
      <c r="BR1290" s="2"/>
      <c r="BS1290" s="2"/>
      <c r="BT1290" s="2"/>
      <c r="BU1290" s="2"/>
      <c r="BV1290" s="2"/>
      <c r="BW1290" s="2"/>
      <c r="BX1290" s="2"/>
      <c r="BY1290" s="2"/>
      <c r="BZ1290" s="2"/>
      <c r="CA1290" s="2"/>
      <c r="CB1290" s="2"/>
      <c r="CC1290" s="2"/>
      <c r="CD1290" s="2"/>
      <c r="CE1290" s="2"/>
      <c r="CF1290" s="2"/>
      <c r="CG1290" s="2"/>
      <c r="CH1290" s="2"/>
      <c r="CI1290" s="2"/>
      <c r="CJ1290" s="2"/>
      <c r="CK1290" s="2"/>
      <c r="CL1290" s="2"/>
      <c r="CM1290" s="2"/>
      <c r="CN1290" s="2"/>
      <c r="CO1290" s="2"/>
      <c r="CP1290" s="2"/>
      <c r="CQ1290" s="2"/>
      <c r="CR1290" s="2"/>
      <c r="CS1290" s="2"/>
      <c r="CT1290" s="2"/>
      <c r="CU1290" s="2"/>
      <c r="CV1290" s="2"/>
      <c r="CW1290" s="2"/>
      <c r="CX1290" s="2"/>
      <c r="CY1290" s="2"/>
      <c r="CZ1290" s="2"/>
      <c r="DA1290" s="2"/>
      <c r="DB1290" s="2"/>
      <c r="DC1290" s="2"/>
      <c r="DD1290" s="2"/>
      <c r="DE1290" s="2"/>
      <c r="DF1290" s="2"/>
      <c r="DG1290" s="2"/>
      <c r="DH1290" s="2"/>
      <c r="DI1290" s="2"/>
      <c r="DJ1290" s="2"/>
      <c r="DK1290" s="2"/>
      <c r="DL1290" s="2"/>
      <c r="DM1290" s="2"/>
      <c r="DN1290" s="2"/>
      <c r="DO1290" s="2"/>
      <c r="DP1290" s="2"/>
      <c r="DQ1290" s="2"/>
      <c r="DR1290" s="2"/>
      <c r="DS1290" s="2"/>
      <c r="DT1290" s="2"/>
      <c r="DU1290" s="2"/>
      <c r="DV1290" s="2"/>
      <c r="DW1290" s="2"/>
      <c r="DX1290" s="2"/>
      <c r="DY1290" s="2"/>
      <c r="DZ1290" s="2"/>
      <c r="EA1290" s="2"/>
      <c r="EB1290" s="2"/>
      <c r="EC1290" s="2"/>
      <c r="ED1290" s="2"/>
      <c r="EE1290" s="2"/>
      <c r="EF1290" s="2"/>
      <c r="EG1290" s="2"/>
      <c r="EH1290" s="2"/>
      <c r="EI1290" s="2"/>
      <c r="EJ1290" s="2"/>
      <c r="EK1290" s="2"/>
      <c r="EL1290" s="2"/>
      <c r="EM1290" s="2"/>
    </row>
    <row r="1291" spans="16:143" x14ac:dyDescent="0.25"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  <c r="AH1291" s="2"/>
      <c r="AI1291" s="2"/>
      <c r="AJ1291" s="2"/>
      <c r="AK1291" s="2"/>
      <c r="AL1291" s="2"/>
      <c r="AM1291" s="2"/>
      <c r="AN1291" s="2"/>
      <c r="AO1291" s="2"/>
      <c r="AP1291" s="2"/>
      <c r="AQ1291" s="2"/>
      <c r="AR1291" s="2"/>
      <c r="AS1291" s="2"/>
      <c r="AT1291" s="2"/>
      <c r="AU1291" s="2"/>
      <c r="AV1291" s="2"/>
      <c r="AW1291" s="2"/>
      <c r="AX1291" s="2"/>
      <c r="AY1291" s="2"/>
      <c r="AZ1291" s="2"/>
      <c r="BA1291" s="2"/>
      <c r="BB1291" s="2"/>
      <c r="BC1291" s="2"/>
      <c r="BD1291" s="2"/>
      <c r="BE1291" s="2"/>
      <c r="BF1291" s="2"/>
      <c r="BG1291" s="2"/>
      <c r="BH1291" s="2"/>
      <c r="BI1291" s="2"/>
      <c r="BJ1291" s="2"/>
      <c r="BK1291" s="2"/>
      <c r="BL1291" s="2"/>
      <c r="BM1291" s="2"/>
      <c r="BN1291" s="2"/>
      <c r="BO1291" s="2"/>
      <c r="BP1291" s="2"/>
      <c r="BQ1291" s="2"/>
      <c r="BR1291" s="2"/>
      <c r="BS1291" s="2"/>
      <c r="BT1291" s="2"/>
      <c r="BU1291" s="2"/>
      <c r="BV1291" s="2"/>
      <c r="BW1291" s="2"/>
      <c r="BX1291" s="2"/>
      <c r="BY1291" s="2"/>
      <c r="BZ1291" s="2"/>
      <c r="CA1291" s="2"/>
      <c r="CB1291" s="2"/>
      <c r="CC1291" s="2"/>
      <c r="CD1291" s="2"/>
      <c r="CE1291" s="2"/>
      <c r="CF1291" s="2"/>
      <c r="CG1291" s="2"/>
      <c r="CH1291" s="2"/>
      <c r="CI1291" s="2"/>
      <c r="CJ1291" s="2"/>
      <c r="CK1291" s="2"/>
      <c r="CL1291" s="2"/>
      <c r="CM1291" s="2"/>
      <c r="CN1291" s="2"/>
      <c r="CO1291" s="2"/>
      <c r="CP1291" s="2"/>
      <c r="CQ1291" s="2"/>
      <c r="CR1291" s="2"/>
      <c r="CS1291" s="2"/>
      <c r="CT1291" s="2"/>
      <c r="CU1291" s="2"/>
      <c r="CV1291" s="2"/>
      <c r="CW1291" s="2"/>
      <c r="CX1291" s="2"/>
      <c r="CY1291" s="2"/>
      <c r="CZ1291" s="2"/>
      <c r="DA1291" s="2"/>
      <c r="DB1291" s="2"/>
      <c r="DC1291" s="2"/>
      <c r="DD1291" s="2"/>
      <c r="DE1291" s="2"/>
      <c r="DF1291" s="2"/>
      <c r="DG1291" s="2"/>
      <c r="DH1291" s="2"/>
      <c r="DI1291" s="2"/>
      <c r="DJ1291" s="2"/>
      <c r="DK1291" s="2"/>
      <c r="DL1291" s="2"/>
      <c r="DM1291" s="2"/>
      <c r="DN1291" s="2"/>
      <c r="DO1291" s="2"/>
      <c r="DP1291" s="2"/>
      <c r="DQ1291" s="2"/>
      <c r="DR1291" s="2"/>
      <c r="DS1291" s="2"/>
      <c r="DT1291" s="2"/>
      <c r="DU1291" s="2"/>
      <c r="DV1291" s="2"/>
      <c r="DW1291" s="2"/>
      <c r="DX1291" s="2"/>
      <c r="DY1291" s="2"/>
      <c r="DZ1291" s="2"/>
      <c r="EA1291" s="2"/>
      <c r="EB1291" s="2"/>
      <c r="EC1291" s="2"/>
      <c r="ED1291" s="2"/>
      <c r="EE1291" s="2"/>
      <c r="EF1291" s="2"/>
      <c r="EG1291" s="2"/>
      <c r="EH1291" s="2"/>
      <c r="EI1291" s="2"/>
      <c r="EJ1291" s="2"/>
      <c r="EK1291" s="2"/>
      <c r="EL1291" s="2"/>
      <c r="EM1291" s="2"/>
    </row>
    <row r="1292" spans="16:143" x14ac:dyDescent="0.25"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</row>
    <row r="1293" spans="16:143" x14ac:dyDescent="0.25"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</row>
    <row r="1294" spans="16:143" x14ac:dyDescent="0.25"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</row>
    <row r="1295" spans="16:143" x14ac:dyDescent="0.25"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</row>
    <row r="1296" spans="16:143" x14ac:dyDescent="0.25"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</row>
    <row r="1297" spans="16:143" x14ac:dyDescent="0.25"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</row>
    <row r="1298" spans="16:143" x14ac:dyDescent="0.25"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</row>
    <row r="1299" spans="16:143" x14ac:dyDescent="0.25"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</row>
    <row r="1300" spans="16:143" x14ac:dyDescent="0.25"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</row>
    <row r="1301" spans="16:143" x14ac:dyDescent="0.25"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</row>
    <row r="1302" spans="16:143" x14ac:dyDescent="0.25"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</row>
    <row r="1303" spans="16:143" x14ac:dyDescent="0.25"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</row>
    <row r="1304" spans="16:143" x14ac:dyDescent="0.25"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</row>
    <row r="1305" spans="16:143" x14ac:dyDescent="0.25"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</row>
    <row r="1306" spans="16:143" x14ac:dyDescent="0.25"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</row>
    <row r="1307" spans="16:143" x14ac:dyDescent="0.25"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</row>
    <row r="1308" spans="16:143" x14ac:dyDescent="0.25"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</row>
    <row r="1309" spans="16:143" x14ac:dyDescent="0.25"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</row>
    <row r="1310" spans="16:143" x14ac:dyDescent="0.25"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</row>
    <row r="1311" spans="16:143" x14ac:dyDescent="0.25"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</row>
    <row r="1312" spans="16:143" x14ac:dyDescent="0.25"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</row>
    <row r="1313" spans="16:143" x14ac:dyDescent="0.25"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</row>
    <row r="1314" spans="16:143" x14ac:dyDescent="0.25"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</row>
    <row r="1315" spans="16:143" x14ac:dyDescent="0.25"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</row>
    <row r="1316" spans="16:143" x14ac:dyDescent="0.25"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</row>
    <row r="1317" spans="16:143" x14ac:dyDescent="0.25"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</row>
    <row r="1318" spans="16:143" x14ac:dyDescent="0.25"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</row>
    <row r="1319" spans="16:143" x14ac:dyDescent="0.25"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</row>
    <row r="1320" spans="16:143" x14ac:dyDescent="0.25"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</row>
    <row r="1321" spans="16:143" x14ac:dyDescent="0.25"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</row>
    <row r="1322" spans="16:143" x14ac:dyDescent="0.25"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</row>
    <row r="1323" spans="16:143" x14ac:dyDescent="0.25"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</row>
    <row r="1324" spans="16:143" x14ac:dyDescent="0.25"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</row>
    <row r="1325" spans="16:143" x14ac:dyDescent="0.25"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</row>
    <row r="1326" spans="16:143" x14ac:dyDescent="0.25"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</row>
    <row r="1327" spans="16:143" x14ac:dyDescent="0.25"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</row>
    <row r="1328" spans="16:143" x14ac:dyDescent="0.25"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</row>
    <row r="1329" spans="16:143" x14ac:dyDescent="0.25"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</row>
    <row r="1330" spans="16:143" x14ac:dyDescent="0.25"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</row>
    <row r="1331" spans="16:143" x14ac:dyDescent="0.25"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</row>
    <row r="1332" spans="16:143" x14ac:dyDescent="0.25"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</row>
    <row r="1333" spans="16:143" x14ac:dyDescent="0.25"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</row>
    <row r="1334" spans="16:143" x14ac:dyDescent="0.25"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</row>
    <row r="1335" spans="16:143" x14ac:dyDescent="0.25"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</row>
    <row r="1336" spans="16:143" x14ac:dyDescent="0.25"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</row>
    <row r="1337" spans="16:143" x14ac:dyDescent="0.25"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</row>
    <row r="1338" spans="16:143" x14ac:dyDescent="0.25"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</row>
    <row r="1339" spans="16:143" x14ac:dyDescent="0.25"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</row>
    <row r="1340" spans="16:143" x14ac:dyDescent="0.25"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</row>
    <row r="1341" spans="16:143" x14ac:dyDescent="0.25"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</row>
    <row r="1342" spans="16:143" x14ac:dyDescent="0.25"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</row>
    <row r="1343" spans="16:143" x14ac:dyDescent="0.25"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</row>
    <row r="1344" spans="16:143" x14ac:dyDescent="0.25"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</row>
    <row r="1345" spans="16:143" x14ac:dyDescent="0.25"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</row>
    <row r="1346" spans="16:143" x14ac:dyDescent="0.25"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</row>
    <row r="1347" spans="16:143" x14ac:dyDescent="0.25"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</row>
    <row r="1348" spans="16:143" x14ac:dyDescent="0.25"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</row>
    <row r="1349" spans="16:143" x14ac:dyDescent="0.25"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</row>
    <row r="1350" spans="16:143" x14ac:dyDescent="0.25"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</row>
    <row r="1351" spans="16:143" x14ac:dyDescent="0.25"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</row>
    <row r="1352" spans="16:143" x14ac:dyDescent="0.25"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</row>
    <row r="1353" spans="16:143" x14ac:dyDescent="0.25"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</row>
    <row r="1354" spans="16:143" x14ac:dyDescent="0.25"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</row>
    <row r="1355" spans="16:143" x14ac:dyDescent="0.25"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</row>
    <row r="1356" spans="16:143" x14ac:dyDescent="0.25"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</row>
    <row r="1357" spans="16:143" x14ac:dyDescent="0.25"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</row>
    <row r="1358" spans="16:143" x14ac:dyDescent="0.25"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</row>
    <row r="1359" spans="16:143" x14ac:dyDescent="0.25"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</row>
    <row r="1360" spans="16:143" x14ac:dyDescent="0.25"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</row>
    <row r="1361" spans="16:143" x14ac:dyDescent="0.25"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</row>
    <row r="1362" spans="16:143" x14ac:dyDescent="0.25"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</row>
    <row r="1363" spans="16:143" x14ac:dyDescent="0.25"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</row>
    <row r="1364" spans="16:143" x14ac:dyDescent="0.25"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</row>
    <row r="1365" spans="16:143" x14ac:dyDescent="0.25"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</row>
    <row r="1366" spans="16:143" x14ac:dyDescent="0.25"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</row>
    <row r="1367" spans="16:143" x14ac:dyDescent="0.25"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</row>
    <row r="1368" spans="16:143" x14ac:dyDescent="0.25"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</row>
    <row r="1369" spans="16:143" x14ac:dyDescent="0.25"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</row>
    <row r="1370" spans="16:143" x14ac:dyDescent="0.25"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</row>
    <row r="1371" spans="16:143" x14ac:dyDescent="0.25"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</row>
  </sheetData>
  <phoneticPr fontId="3" type="noConversion"/>
  <conditionalFormatting sqref="M49">
    <cfRule type="expression" dxfId="35" priority="1" stopIfTrue="1">
      <formula>ISERROR(M49)</formula>
    </cfRule>
  </conditionalFormatting>
  <conditionalFormatting sqref="C45">
    <cfRule type="expression" dxfId="34" priority="18" stopIfTrue="1">
      <formula>ISERROR(C45)</formula>
    </cfRule>
  </conditionalFormatting>
  <conditionalFormatting sqref="E45">
    <cfRule type="expression" dxfId="33" priority="17" stopIfTrue="1">
      <formula>ISERROR(E45)</formula>
    </cfRule>
  </conditionalFormatting>
  <conditionalFormatting sqref="G45">
    <cfRule type="expression" dxfId="32" priority="16" stopIfTrue="1">
      <formula>ISERROR(G45)</formula>
    </cfRule>
  </conditionalFormatting>
  <conditionalFormatting sqref="I45">
    <cfRule type="expression" dxfId="31" priority="15" stopIfTrue="1">
      <formula>ISERROR(I45)</formula>
    </cfRule>
  </conditionalFormatting>
  <conditionalFormatting sqref="K45">
    <cfRule type="expression" dxfId="30" priority="14" stopIfTrue="1">
      <formula>ISERROR(K45)</formula>
    </cfRule>
  </conditionalFormatting>
  <conditionalFormatting sqref="M45">
    <cfRule type="expression" dxfId="29" priority="13" stopIfTrue="1">
      <formula>ISERROR(M45)</formula>
    </cfRule>
  </conditionalFormatting>
  <conditionalFormatting sqref="C48">
    <cfRule type="expression" dxfId="28" priority="12" stopIfTrue="1">
      <formula>ISERROR(C48)</formula>
    </cfRule>
  </conditionalFormatting>
  <conditionalFormatting sqref="E48">
    <cfRule type="expression" dxfId="27" priority="11" stopIfTrue="1">
      <formula>ISERROR(E48)</formula>
    </cfRule>
  </conditionalFormatting>
  <conditionalFormatting sqref="G48">
    <cfRule type="expression" dxfId="26" priority="10" stopIfTrue="1">
      <formula>ISERROR(G48)</formula>
    </cfRule>
  </conditionalFormatting>
  <conditionalFormatting sqref="I48">
    <cfRule type="expression" dxfId="25" priority="9" stopIfTrue="1">
      <formula>ISERROR(I48)</formula>
    </cfRule>
  </conditionalFormatting>
  <conditionalFormatting sqref="K48">
    <cfRule type="expression" dxfId="24" priority="8" stopIfTrue="1">
      <formula>ISERROR(K48)</formula>
    </cfRule>
  </conditionalFormatting>
  <conditionalFormatting sqref="M48">
    <cfRule type="expression" dxfId="23" priority="7" stopIfTrue="1">
      <formula>ISERROR(M48)</formula>
    </cfRule>
  </conditionalFormatting>
  <conditionalFormatting sqref="C49">
    <cfRule type="expression" dxfId="22" priority="6" stopIfTrue="1">
      <formula>ISERROR(C49)</formula>
    </cfRule>
  </conditionalFormatting>
  <conditionalFormatting sqref="E49">
    <cfRule type="expression" dxfId="21" priority="5" stopIfTrue="1">
      <formula>ISERROR(E49)</formula>
    </cfRule>
  </conditionalFormatting>
  <conditionalFormatting sqref="G49">
    <cfRule type="expression" dxfId="20" priority="4" stopIfTrue="1">
      <formula>ISERROR(G49)</formula>
    </cfRule>
  </conditionalFormatting>
  <conditionalFormatting sqref="I49">
    <cfRule type="expression" dxfId="19" priority="3" stopIfTrue="1">
      <formula>ISERROR(I49)</formula>
    </cfRule>
  </conditionalFormatting>
  <conditionalFormatting sqref="K49">
    <cfRule type="expression" dxfId="18" priority="2" stopIfTrue="1">
      <formula>ISERROR(K49)</formula>
    </cfRule>
  </conditionalFormatting>
  <printOptions horizontalCentered="1"/>
  <pageMargins left="0" right="0" top="0" bottom="0" header="0" footer="0"/>
  <pageSetup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M1371"/>
  <sheetViews>
    <sheetView tabSelected="1" topLeftCell="A31" workbookViewId="0">
      <selection activeCell="M28" sqref="M28:M29"/>
    </sheetView>
  </sheetViews>
  <sheetFormatPr defaultRowHeight="12.5" x14ac:dyDescent="0.25"/>
  <cols>
    <col min="1" max="1" width="2.54296875" customWidth="1"/>
    <col min="2" max="2" width="19.81640625" customWidth="1"/>
    <col min="3" max="5" width="7.26953125" customWidth="1"/>
    <col min="6" max="7" width="7.1796875" customWidth="1"/>
    <col min="8" max="8" width="3" customWidth="1"/>
    <col min="9" max="11" width="7.26953125" customWidth="1"/>
    <col min="12" max="13" width="6.81640625" customWidth="1"/>
    <col min="14" max="14" width="4" customWidth="1"/>
    <col min="15" max="15" width="3.453125" customWidth="1"/>
  </cols>
  <sheetData>
    <row r="2" spans="2:143" ht="15" customHeight="1" x14ac:dyDescent="0.25">
      <c r="B2" s="22" t="s">
        <v>125</v>
      </c>
      <c r="C2" s="23"/>
      <c r="D2" s="23"/>
      <c r="E2" s="23"/>
      <c r="F2" s="24"/>
      <c r="G2" s="23"/>
      <c r="H2" s="23"/>
      <c r="I2" s="23"/>
      <c r="J2" s="23"/>
      <c r="K2" s="23"/>
      <c r="L2" s="23"/>
      <c r="M2" s="23"/>
      <c r="N2" s="25"/>
      <c r="P2" s="2"/>
      <c r="Q2" s="2"/>
      <c r="R2" s="2"/>
      <c r="S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</row>
    <row r="3" spans="2:143" ht="15" customHeight="1" x14ac:dyDescent="0.25">
      <c r="B3" s="132" t="s">
        <v>126</v>
      </c>
      <c r="C3" s="64"/>
      <c r="D3" s="64"/>
      <c r="E3" s="64"/>
      <c r="F3" s="133"/>
      <c r="G3" s="64"/>
      <c r="H3" s="64"/>
      <c r="I3" s="64"/>
      <c r="J3" s="64"/>
      <c r="K3" s="64"/>
      <c r="L3" s="64"/>
      <c r="M3" s="64"/>
      <c r="N3" s="67"/>
      <c r="P3" s="2"/>
      <c r="Q3" s="2"/>
      <c r="R3" s="2"/>
      <c r="S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</row>
    <row r="4" spans="2:143" ht="27.75" customHeight="1" x14ac:dyDescent="0.25">
      <c r="B4" s="29" t="s">
        <v>128</v>
      </c>
      <c r="C4" s="28"/>
      <c r="D4" s="26"/>
      <c r="E4" s="26"/>
      <c r="F4" s="27"/>
      <c r="G4" s="26"/>
      <c r="H4" s="26"/>
      <c r="I4" s="26"/>
      <c r="J4" s="26"/>
      <c r="K4" s="26"/>
      <c r="L4" s="26"/>
      <c r="M4" s="26"/>
      <c r="N4" s="67"/>
      <c r="P4" s="3"/>
      <c r="Q4" s="3"/>
      <c r="R4" s="2"/>
      <c r="S4" s="1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</row>
    <row r="5" spans="2:143" ht="12.75" customHeight="1" x14ac:dyDescent="0.25">
      <c r="B5" s="31" t="s">
        <v>12</v>
      </c>
      <c r="C5" s="22" t="s">
        <v>13</v>
      </c>
      <c r="D5" s="23"/>
      <c r="E5" s="23"/>
      <c r="F5" s="25"/>
      <c r="G5" s="22" t="s">
        <v>14</v>
      </c>
      <c r="H5" s="23"/>
      <c r="I5" s="23"/>
      <c r="J5" s="25"/>
      <c r="K5" s="23" t="s">
        <v>15</v>
      </c>
      <c r="L5" s="23"/>
      <c r="M5" s="23"/>
      <c r="N5" s="25"/>
      <c r="P5" s="3"/>
      <c r="Q5" s="3"/>
      <c r="R5" s="2"/>
      <c r="S5" s="1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</row>
    <row r="6" spans="2:143" ht="15" customHeight="1" x14ac:dyDescent="0.3">
      <c r="B6" s="152">
        <v>1</v>
      </c>
      <c r="C6" s="19"/>
      <c r="D6" s="149">
        <v>2</v>
      </c>
      <c r="E6" s="20"/>
      <c r="F6" s="21"/>
      <c r="G6" s="19"/>
      <c r="H6" s="20"/>
      <c r="I6" s="149">
        <v>3</v>
      </c>
      <c r="J6" s="21"/>
      <c r="K6" s="20"/>
      <c r="L6" s="149">
        <v>4</v>
      </c>
      <c r="M6" s="20"/>
      <c r="N6" s="21"/>
      <c r="P6" s="3"/>
      <c r="Q6" s="3"/>
      <c r="R6" s="2"/>
      <c r="S6" s="1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</row>
    <row r="7" spans="2:143" ht="15" customHeight="1" x14ac:dyDescent="0.3">
      <c r="B7" s="32" t="s">
        <v>16</v>
      </c>
      <c r="C7" s="104" t="s">
        <v>23</v>
      </c>
      <c r="D7" s="105"/>
      <c r="E7" s="140">
        <v>5</v>
      </c>
      <c r="F7" s="105"/>
      <c r="G7" s="105"/>
      <c r="H7" s="106"/>
      <c r="I7" s="38" t="s">
        <v>102</v>
      </c>
      <c r="J7" s="38"/>
      <c r="K7" s="35"/>
      <c r="L7" s="35"/>
      <c r="M7" s="35"/>
      <c r="N7" s="36"/>
      <c r="P7" s="3"/>
      <c r="Q7" s="3"/>
      <c r="R7" s="2"/>
      <c r="S7" s="1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</row>
    <row r="8" spans="2:143" ht="15" customHeight="1" x14ac:dyDescent="0.25">
      <c r="B8" s="33"/>
      <c r="C8" s="37" t="s">
        <v>103</v>
      </c>
      <c r="D8" s="39"/>
      <c r="E8" s="37"/>
      <c r="F8" s="41" t="s">
        <v>17</v>
      </c>
      <c r="G8" s="38"/>
      <c r="H8" s="68"/>
      <c r="I8" s="38" t="s">
        <v>109</v>
      </c>
      <c r="J8" s="39"/>
      <c r="K8" s="37"/>
      <c r="L8" s="41" t="s">
        <v>110</v>
      </c>
      <c r="M8" s="38"/>
      <c r="N8" s="39"/>
      <c r="P8" s="3"/>
      <c r="Q8" s="3"/>
      <c r="R8" s="2"/>
      <c r="S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</row>
    <row r="9" spans="2:143" ht="15" customHeight="1" x14ac:dyDescent="0.25">
      <c r="B9" s="33"/>
      <c r="C9" s="40" t="s">
        <v>18</v>
      </c>
      <c r="D9" s="40" t="s">
        <v>19</v>
      </c>
      <c r="E9" s="40" t="s">
        <v>20</v>
      </c>
      <c r="F9" s="40" t="s">
        <v>21</v>
      </c>
      <c r="G9" s="65" t="s">
        <v>22</v>
      </c>
      <c r="H9" s="74"/>
      <c r="I9" s="70" t="s">
        <v>18</v>
      </c>
      <c r="J9" s="40" t="s">
        <v>19</v>
      </c>
      <c r="K9" s="40" t="s">
        <v>20</v>
      </c>
      <c r="L9" s="40" t="s">
        <v>21</v>
      </c>
      <c r="M9" s="65" t="s">
        <v>22</v>
      </c>
      <c r="N9" s="70"/>
      <c r="P9" s="3"/>
      <c r="Q9" s="3"/>
      <c r="R9" s="2"/>
      <c r="S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</row>
    <row r="10" spans="2:143" ht="15" customHeight="1" x14ac:dyDescent="0.3">
      <c r="B10" s="33"/>
      <c r="C10" s="107"/>
      <c r="D10" s="153">
        <v>6</v>
      </c>
      <c r="E10" s="107"/>
      <c r="F10" s="153">
        <v>7</v>
      </c>
      <c r="G10" s="104"/>
      <c r="H10" s="106"/>
      <c r="I10" s="39"/>
      <c r="J10" s="33"/>
      <c r="K10" s="33"/>
      <c r="L10" s="33"/>
      <c r="M10" s="37"/>
      <c r="N10" s="39"/>
      <c r="P10" s="3"/>
      <c r="Q10" s="3"/>
      <c r="R10" s="136"/>
      <c r="S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</row>
    <row r="11" spans="2:143" ht="15" customHeight="1" x14ac:dyDescent="0.25">
      <c r="B11" s="33" t="s">
        <v>31</v>
      </c>
      <c r="C11" s="40" t="s">
        <v>0</v>
      </c>
      <c r="D11" s="40" t="s">
        <v>1</v>
      </c>
      <c r="E11" s="40" t="s">
        <v>2</v>
      </c>
      <c r="F11" s="37" t="s">
        <v>104</v>
      </c>
      <c r="G11" s="38"/>
      <c r="H11" s="68"/>
      <c r="I11" s="70" t="s">
        <v>0</v>
      </c>
      <c r="J11" s="40" t="s">
        <v>1</v>
      </c>
      <c r="K11" s="40" t="s">
        <v>2</v>
      </c>
      <c r="L11" s="37" t="s">
        <v>104</v>
      </c>
      <c r="M11" s="38"/>
      <c r="N11" s="39"/>
      <c r="P11" s="3"/>
      <c r="Q11" s="3"/>
      <c r="R11" s="2"/>
      <c r="S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</row>
    <row r="12" spans="2:143" ht="15" customHeight="1" x14ac:dyDescent="0.3">
      <c r="B12" s="33" t="s">
        <v>3</v>
      </c>
      <c r="C12" s="153">
        <v>8</v>
      </c>
      <c r="D12" s="107"/>
      <c r="E12" s="107"/>
      <c r="F12" s="104"/>
      <c r="G12" s="105"/>
      <c r="H12" s="106"/>
      <c r="I12" s="39"/>
      <c r="J12" s="33"/>
      <c r="K12" s="33"/>
      <c r="L12" s="37"/>
      <c r="M12" s="38"/>
      <c r="N12" s="39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</row>
    <row r="13" spans="2:143" ht="15" customHeight="1" x14ac:dyDescent="0.3">
      <c r="B13" s="33" t="s">
        <v>4</v>
      </c>
      <c r="C13" s="153">
        <v>9</v>
      </c>
      <c r="D13" s="107"/>
      <c r="E13" s="107"/>
      <c r="F13" s="104"/>
      <c r="G13" s="105"/>
      <c r="H13" s="106"/>
      <c r="I13" s="39"/>
      <c r="J13" s="33"/>
      <c r="K13" s="33"/>
      <c r="L13" s="37"/>
      <c r="M13" s="38"/>
      <c r="N13" s="39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</row>
    <row r="14" spans="2:143" ht="15" customHeight="1" x14ac:dyDescent="0.3">
      <c r="B14" s="33" t="s">
        <v>5</v>
      </c>
      <c r="C14" s="153">
        <v>10</v>
      </c>
      <c r="D14" s="108"/>
      <c r="E14" s="108"/>
      <c r="F14" s="104"/>
      <c r="G14" s="109"/>
      <c r="H14" s="110" t="s">
        <v>10</v>
      </c>
      <c r="I14" s="44"/>
      <c r="J14" s="155">
        <v>16</v>
      </c>
      <c r="K14" s="42"/>
      <c r="L14" s="43"/>
      <c r="M14" s="35"/>
      <c r="N14" s="44" t="s">
        <v>10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</row>
    <row r="15" spans="2:143" ht="15" customHeight="1" x14ac:dyDescent="0.3">
      <c r="B15" s="33" t="s">
        <v>6</v>
      </c>
      <c r="C15" s="153">
        <v>11</v>
      </c>
      <c r="D15" s="108"/>
      <c r="E15" s="108"/>
      <c r="F15" s="104"/>
      <c r="G15" s="109"/>
      <c r="H15" s="110" t="s">
        <v>10</v>
      </c>
      <c r="I15" s="44"/>
      <c r="J15" s="42"/>
      <c r="K15" s="42"/>
      <c r="L15" s="43"/>
      <c r="M15" s="35"/>
      <c r="N15" s="44" t="s">
        <v>10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</row>
    <row r="16" spans="2:143" ht="15" customHeight="1" x14ac:dyDescent="0.3">
      <c r="B16" s="33" t="s">
        <v>7</v>
      </c>
      <c r="C16" s="153">
        <v>12</v>
      </c>
      <c r="D16" s="108"/>
      <c r="E16" s="108"/>
      <c r="F16" s="104"/>
      <c r="G16" s="109"/>
      <c r="H16" s="110" t="s">
        <v>10</v>
      </c>
      <c r="I16" s="44"/>
      <c r="J16" s="42"/>
      <c r="K16" s="42"/>
      <c r="L16" s="43"/>
      <c r="M16" s="35"/>
      <c r="N16" s="44" t="s">
        <v>10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</row>
    <row r="17" spans="2:143" ht="15" customHeight="1" x14ac:dyDescent="0.3">
      <c r="B17" s="33" t="s">
        <v>8</v>
      </c>
      <c r="C17" s="153">
        <v>13</v>
      </c>
      <c r="D17" s="108"/>
      <c r="E17" s="108"/>
      <c r="F17" s="104"/>
      <c r="G17" s="109"/>
      <c r="H17" s="110" t="s">
        <v>10</v>
      </c>
      <c r="I17" s="44"/>
      <c r="J17" s="42"/>
      <c r="K17" s="42"/>
      <c r="L17" s="43"/>
      <c r="M17" s="35"/>
      <c r="N17" s="44" t="s">
        <v>10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</row>
    <row r="18" spans="2:143" ht="15" customHeight="1" x14ac:dyDescent="0.3">
      <c r="B18" s="33" t="s">
        <v>9</v>
      </c>
      <c r="C18" s="153">
        <v>14</v>
      </c>
      <c r="D18" s="108"/>
      <c r="E18" s="108"/>
      <c r="F18" s="104"/>
      <c r="G18" s="109"/>
      <c r="H18" s="110" t="s">
        <v>11</v>
      </c>
      <c r="I18" s="44"/>
      <c r="J18" s="42"/>
      <c r="K18" s="42"/>
      <c r="L18" s="43"/>
      <c r="M18" s="35"/>
      <c r="N18" s="44" t="s">
        <v>11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</row>
    <row r="19" spans="2:143" ht="12.75" customHeight="1" x14ac:dyDescent="0.25">
      <c r="B19" s="14"/>
      <c r="C19" s="111" t="s">
        <v>27</v>
      </c>
      <c r="D19" s="112"/>
      <c r="E19" s="112"/>
      <c r="F19" s="112"/>
      <c r="G19" s="112"/>
      <c r="H19" s="113"/>
      <c r="I19" s="23" t="s">
        <v>105</v>
      </c>
      <c r="J19" s="15"/>
      <c r="K19" s="15"/>
      <c r="L19" s="15"/>
      <c r="M19" s="15"/>
      <c r="N19" s="16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</row>
    <row r="20" spans="2:143" ht="12.75" customHeight="1" x14ac:dyDescent="0.3">
      <c r="B20" s="19"/>
      <c r="C20" s="114"/>
      <c r="D20" s="115"/>
      <c r="E20" s="154">
        <v>15</v>
      </c>
      <c r="F20" s="137"/>
      <c r="G20" s="115"/>
      <c r="H20" s="116"/>
      <c r="I20" s="20"/>
      <c r="J20" s="20"/>
      <c r="K20" s="20"/>
      <c r="L20" s="20"/>
      <c r="M20" s="20"/>
      <c r="N20" s="21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</row>
    <row r="21" spans="2:143" ht="15" customHeight="1" x14ac:dyDescent="0.3">
      <c r="B21" s="45" t="s">
        <v>25</v>
      </c>
      <c r="C21" s="104" t="s">
        <v>23</v>
      </c>
      <c r="D21" s="105"/>
      <c r="E21" s="140">
        <v>17</v>
      </c>
      <c r="F21" s="105"/>
      <c r="G21" s="105"/>
      <c r="H21" s="106"/>
      <c r="I21" s="38" t="s">
        <v>102</v>
      </c>
      <c r="J21" s="38"/>
      <c r="K21" s="35"/>
      <c r="L21" s="35"/>
      <c r="M21" s="35"/>
      <c r="N21" s="36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</row>
    <row r="22" spans="2:143" ht="15" customHeight="1" x14ac:dyDescent="0.25">
      <c r="B22" s="46" t="s">
        <v>31</v>
      </c>
      <c r="C22" s="40" t="s">
        <v>0</v>
      </c>
      <c r="D22" s="40" t="s">
        <v>1</v>
      </c>
      <c r="E22" s="40" t="s">
        <v>2</v>
      </c>
      <c r="F22" s="37" t="s">
        <v>104</v>
      </c>
      <c r="G22" s="38"/>
      <c r="H22" s="68"/>
      <c r="I22" s="70" t="s">
        <v>0</v>
      </c>
      <c r="J22" s="40" t="s">
        <v>1</v>
      </c>
      <c r="K22" s="40" t="s">
        <v>2</v>
      </c>
      <c r="L22" s="37" t="s">
        <v>104</v>
      </c>
      <c r="M22" s="38"/>
      <c r="N22" s="39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</row>
    <row r="23" spans="2:143" ht="15" customHeight="1" x14ac:dyDescent="0.25">
      <c r="B23" s="46" t="s">
        <v>32</v>
      </c>
      <c r="C23" s="141">
        <v>18</v>
      </c>
      <c r="D23" s="117"/>
      <c r="E23" s="117"/>
      <c r="F23" s="118"/>
      <c r="G23" s="119"/>
      <c r="H23" s="120"/>
      <c r="I23" s="71"/>
      <c r="J23" s="54"/>
      <c r="K23" s="54"/>
      <c r="L23" s="66"/>
      <c r="M23" s="75"/>
      <c r="N23" s="44" t="s">
        <v>10</v>
      </c>
      <c r="P23" s="2" t="s">
        <v>100</v>
      </c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</row>
    <row r="24" spans="2:143" ht="15" customHeight="1" x14ac:dyDescent="0.25">
      <c r="B24" s="46" t="s">
        <v>33</v>
      </c>
      <c r="C24" s="141">
        <v>19</v>
      </c>
      <c r="D24" s="117"/>
      <c r="E24" s="117"/>
      <c r="F24" s="118"/>
      <c r="G24" s="119"/>
      <c r="H24" s="120"/>
      <c r="I24" s="71"/>
      <c r="J24" s="54"/>
      <c r="K24" s="54"/>
      <c r="L24" s="66"/>
      <c r="M24" s="75"/>
      <c r="N24" s="71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</row>
    <row r="25" spans="2:143" ht="15" customHeight="1" x14ac:dyDescent="0.25">
      <c r="B25" s="46" t="s">
        <v>34</v>
      </c>
      <c r="C25" s="141">
        <v>20</v>
      </c>
      <c r="D25" s="117"/>
      <c r="E25" s="117"/>
      <c r="F25" s="118"/>
      <c r="G25" s="119"/>
      <c r="H25" s="110" t="s">
        <v>10</v>
      </c>
      <c r="I25" s="71"/>
      <c r="J25" s="143">
        <v>25</v>
      </c>
      <c r="K25" s="54"/>
      <c r="L25" s="66"/>
      <c r="M25" s="75"/>
      <c r="N25" s="44" t="s">
        <v>10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</row>
    <row r="26" spans="2:143" ht="15" customHeight="1" x14ac:dyDescent="0.25">
      <c r="B26" s="46" t="s">
        <v>35</v>
      </c>
      <c r="C26" s="141">
        <v>21</v>
      </c>
      <c r="D26" s="117"/>
      <c r="E26" s="117"/>
      <c r="F26" s="118"/>
      <c r="G26" s="119"/>
      <c r="H26" s="110" t="s">
        <v>10</v>
      </c>
      <c r="I26" s="71"/>
      <c r="J26" s="54"/>
      <c r="K26" s="54"/>
      <c r="L26" s="66"/>
      <c r="M26" s="75"/>
      <c r="N26" s="44" t="s">
        <v>10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</row>
    <row r="27" spans="2:143" ht="15" customHeight="1" x14ac:dyDescent="0.25">
      <c r="B27" s="46" t="s">
        <v>36</v>
      </c>
      <c r="C27" s="141">
        <v>22</v>
      </c>
      <c r="D27" s="117"/>
      <c r="E27" s="117"/>
      <c r="F27" s="118"/>
      <c r="G27" s="119"/>
      <c r="H27" s="110" t="s">
        <v>10</v>
      </c>
      <c r="I27" s="71"/>
      <c r="J27" s="54"/>
      <c r="K27" s="54"/>
      <c r="L27" s="66"/>
      <c r="M27" s="75"/>
      <c r="N27" s="44" t="s">
        <v>10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</row>
    <row r="28" spans="2:143" ht="15" customHeight="1" x14ac:dyDescent="0.25">
      <c r="B28" s="46" t="s">
        <v>37</v>
      </c>
      <c r="C28" s="141">
        <v>23</v>
      </c>
      <c r="D28" s="117"/>
      <c r="E28" s="117"/>
      <c r="F28" s="118"/>
      <c r="G28" s="119"/>
      <c r="H28" s="110" t="s">
        <v>11</v>
      </c>
      <c r="I28" s="71"/>
      <c r="J28" s="54"/>
      <c r="K28" s="54"/>
      <c r="L28" s="66"/>
      <c r="M28" s="75"/>
      <c r="N28" s="44" t="s">
        <v>11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</row>
    <row r="29" spans="2:143" ht="12.75" customHeight="1" x14ac:dyDescent="0.25">
      <c r="B29" s="127"/>
      <c r="C29" s="111" t="s">
        <v>27</v>
      </c>
      <c r="D29" s="112"/>
      <c r="E29" s="112"/>
      <c r="F29" s="112"/>
      <c r="G29" s="112"/>
      <c r="H29" s="113"/>
      <c r="I29" s="23" t="s">
        <v>105</v>
      </c>
      <c r="J29" s="55"/>
      <c r="K29" s="55"/>
      <c r="L29" s="55"/>
      <c r="M29" s="55"/>
      <c r="N29" s="56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</row>
    <row r="30" spans="2:143" ht="12.75" customHeight="1" thickBot="1" x14ac:dyDescent="0.35">
      <c r="B30" s="128"/>
      <c r="C30" s="114"/>
      <c r="D30" s="115"/>
      <c r="E30" s="154">
        <v>24</v>
      </c>
      <c r="F30" s="115"/>
      <c r="G30" s="115"/>
      <c r="H30" s="116"/>
      <c r="I30" s="20"/>
      <c r="J30" s="50"/>
      <c r="K30" s="50"/>
      <c r="L30" s="50"/>
      <c r="M30" s="50"/>
      <c r="N30" s="58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</row>
    <row r="31" spans="2:143" ht="15" customHeight="1" x14ac:dyDescent="0.3">
      <c r="B31" s="47" t="s">
        <v>24</v>
      </c>
      <c r="C31" s="104" t="s">
        <v>23</v>
      </c>
      <c r="D31" s="105"/>
      <c r="E31" s="140">
        <v>26</v>
      </c>
      <c r="F31" s="105"/>
      <c r="G31" s="105"/>
      <c r="H31" s="106"/>
      <c r="I31" s="38" t="s">
        <v>102</v>
      </c>
      <c r="J31" s="38"/>
      <c r="K31" s="35"/>
      <c r="L31" s="35"/>
      <c r="M31" s="35"/>
      <c r="N31" s="36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</row>
    <row r="32" spans="2:143" ht="15" customHeight="1" x14ac:dyDescent="0.25">
      <c r="B32" s="46" t="s">
        <v>31</v>
      </c>
      <c r="C32" s="40" t="s">
        <v>0</v>
      </c>
      <c r="D32" s="40" t="s">
        <v>1</v>
      </c>
      <c r="E32" s="40" t="s">
        <v>2</v>
      </c>
      <c r="F32" s="37" t="s">
        <v>104</v>
      </c>
      <c r="G32" s="38"/>
      <c r="H32" s="68"/>
      <c r="I32" s="70" t="s">
        <v>0</v>
      </c>
      <c r="J32" s="40" t="s">
        <v>1</v>
      </c>
      <c r="K32" s="40" t="s">
        <v>2</v>
      </c>
      <c r="L32" s="37" t="s">
        <v>104</v>
      </c>
      <c r="M32" s="38"/>
      <c r="N32" s="39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</row>
    <row r="33" spans="2:143" ht="15" customHeight="1" x14ac:dyDescent="0.25">
      <c r="B33" s="46" t="s">
        <v>38</v>
      </c>
      <c r="C33" s="141">
        <v>27</v>
      </c>
      <c r="D33" s="117"/>
      <c r="E33" s="117"/>
      <c r="F33" s="118"/>
      <c r="G33" s="119"/>
      <c r="H33" s="110" t="s">
        <v>10</v>
      </c>
      <c r="I33" s="71"/>
      <c r="J33" s="54"/>
      <c r="K33" s="54"/>
      <c r="L33" s="66"/>
      <c r="M33" s="76"/>
      <c r="N33" s="44" t="s">
        <v>10</v>
      </c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</row>
    <row r="34" spans="2:143" ht="15" customHeight="1" x14ac:dyDescent="0.25">
      <c r="B34" s="46" t="s">
        <v>39</v>
      </c>
      <c r="C34" s="141">
        <v>28</v>
      </c>
      <c r="D34" s="117"/>
      <c r="E34" s="117"/>
      <c r="F34" s="118"/>
      <c r="G34" s="121"/>
      <c r="H34" s="120"/>
      <c r="I34" s="71"/>
      <c r="J34" s="54"/>
      <c r="K34" s="54"/>
      <c r="L34" s="66"/>
      <c r="M34" s="98"/>
      <c r="N34" s="7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</row>
    <row r="35" spans="2:143" ht="15" customHeight="1" x14ac:dyDescent="0.25">
      <c r="B35" s="46" t="s">
        <v>40</v>
      </c>
      <c r="C35" s="141">
        <v>29</v>
      </c>
      <c r="D35" s="117"/>
      <c r="E35" s="117"/>
      <c r="F35" s="118"/>
      <c r="G35" s="121"/>
      <c r="H35" s="120"/>
      <c r="I35" s="71"/>
      <c r="J35" s="143">
        <v>34</v>
      </c>
      <c r="K35" s="54"/>
      <c r="L35" s="66"/>
      <c r="M35" s="98"/>
      <c r="N35" s="7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</row>
    <row r="36" spans="2:143" ht="14.25" customHeight="1" x14ac:dyDescent="0.25">
      <c r="B36" s="46" t="s">
        <v>41</v>
      </c>
      <c r="C36" s="141">
        <v>30</v>
      </c>
      <c r="D36" s="117"/>
      <c r="E36" s="117"/>
      <c r="F36" s="118"/>
      <c r="G36" s="119"/>
      <c r="H36" s="110" t="s">
        <v>10</v>
      </c>
      <c r="I36" s="71"/>
      <c r="J36" s="54"/>
      <c r="K36" s="54"/>
      <c r="L36" s="66"/>
      <c r="M36" s="76"/>
      <c r="N36" s="44" t="s">
        <v>10</v>
      </c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</row>
    <row r="37" spans="2:143" ht="14.25" customHeight="1" x14ac:dyDescent="0.25">
      <c r="B37" s="46" t="s">
        <v>52</v>
      </c>
      <c r="C37" s="141">
        <v>31</v>
      </c>
      <c r="D37" s="117"/>
      <c r="E37" s="117"/>
      <c r="F37" s="118"/>
      <c r="G37" s="119"/>
      <c r="H37" s="110" t="s">
        <v>11</v>
      </c>
      <c r="I37" s="71"/>
      <c r="J37" s="54"/>
      <c r="K37" s="54"/>
      <c r="L37" s="66"/>
      <c r="M37" s="76"/>
      <c r="N37" s="44" t="s">
        <v>11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</row>
    <row r="38" spans="2:143" ht="14.25" customHeight="1" x14ac:dyDescent="0.25">
      <c r="B38" s="48" t="s">
        <v>42</v>
      </c>
      <c r="C38" s="141">
        <v>32</v>
      </c>
      <c r="D38" s="117"/>
      <c r="E38" s="117"/>
      <c r="F38" s="118"/>
      <c r="G38" s="119"/>
      <c r="H38" s="110" t="s">
        <v>11</v>
      </c>
      <c r="I38" s="71"/>
      <c r="J38" s="54"/>
      <c r="K38" s="54"/>
      <c r="L38" s="66"/>
      <c r="M38" s="76"/>
      <c r="N38" s="44" t="s">
        <v>11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</row>
    <row r="39" spans="2:143" ht="12.75" customHeight="1" x14ac:dyDescent="0.25">
      <c r="B39" s="127"/>
      <c r="C39" s="111" t="s">
        <v>27</v>
      </c>
      <c r="D39" s="112"/>
      <c r="E39" s="112"/>
      <c r="F39" s="112"/>
      <c r="G39" s="112"/>
      <c r="H39" s="113"/>
      <c r="I39" s="23" t="s">
        <v>105</v>
      </c>
      <c r="J39" s="55"/>
      <c r="K39" s="55"/>
      <c r="L39" s="55"/>
      <c r="M39" s="55"/>
      <c r="N39" s="56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</row>
    <row r="40" spans="2:143" ht="12.75" customHeight="1" thickBot="1" x14ac:dyDescent="0.35">
      <c r="B40" s="128"/>
      <c r="C40" s="122"/>
      <c r="D40" s="123"/>
      <c r="E40" s="142">
        <v>33</v>
      </c>
      <c r="F40" s="123"/>
      <c r="G40" s="123"/>
      <c r="H40" s="124"/>
      <c r="I40" s="17"/>
      <c r="J40" s="50"/>
      <c r="K40" s="50"/>
      <c r="L40" s="50"/>
      <c r="M40" s="50"/>
      <c r="N40" s="57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</row>
    <row r="41" spans="2:143" ht="11.25" customHeight="1" x14ac:dyDescent="0.25">
      <c r="B41" s="49" t="s">
        <v>26</v>
      </c>
      <c r="C41" s="82" t="s">
        <v>112</v>
      </c>
      <c r="D41" s="83"/>
      <c r="E41" s="82" t="s">
        <v>114</v>
      </c>
      <c r="F41" s="83"/>
      <c r="G41" s="84" t="s">
        <v>111</v>
      </c>
      <c r="H41" s="83"/>
      <c r="I41" s="85" t="s">
        <v>117</v>
      </c>
      <c r="J41" s="86"/>
      <c r="K41" s="85" t="s">
        <v>119</v>
      </c>
      <c r="L41" s="86"/>
      <c r="M41" s="85" t="s">
        <v>121</v>
      </c>
      <c r="N41" s="86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</row>
    <row r="42" spans="2:143" ht="11.25" customHeight="1" x14ac:dyDescent="0.25">
      <c r="B42" s="49"/>
      <c r="C42" s="77" t="s">
        <v>113</v>
      </c>
      <c r="D42" s="78"/>
      <c r="E42" s="77" t="s">
        <v>115</v>
      </c>
      <c r="F42" s="78"/>
      <c r="G42" s="79" t="s">
        <v>116</v>
      </c>
      <c r="H42" s="78"/>
      <c r="I42" s="80" t="s">
        <v>118</v>
      </c>
      <c r="J42" s="81"/>
      <c r="K42" s="80" t="s">
        <v>120</v>
      </c>
      <c r="L42" s="81"/>
      <c r="M42" s="80" t="s">
        <v>122</v>
      </c>
      <c r="N42" s="81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</row>
    <row r="43" spans="2:143" ht="14.25" customHeight="1" x14ac:dyDescent="0.25">
      <c r="B43" s="46" t="s">
        <v>43</v>
      </c>
      <c r="C43" s="144">
        <v>35</v>
      </c>
      <c r="D43" s="125" t="s">
        <v>11</v>
      </c>
      <c r="E43" s="126"/>
      <c r="F43" s="125" t="s">
        <v>11</v>
      </c>
      <c r="G43" s="126"/>
      <c r="H43" s="125" t="s">
        <v>11</v>
      </c>
      <c r="I43" s="126"/>
      <c r="J43" s="125" t="s">
        <v>10</v>
      </c>
      <c r="K43" s="126"/>
      <c r="L43" s="125" t="s">
        <v>11</v>
      </c>
      <c r="M43" s="126"/>
      <c r="N43" s="125" t="s">
        <v>11</v>
      </c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</row>
    <row r="44" spans="2:143" ht="14.25" customHeight="1" x14ac:dyDescent="0.25">
      <c r="B44" s="46" t="s">
        <v>44</v>
      </c>
      <c r="C44" s="145">
        <v>36</v>
      </c>
      <c r="D44" s="13" t="s">
        <v>11</v>
      </c>
      <c r="E44" s="12"/>
      <c r="F44" s="13" t="s">
        <v>11</v>
      </c>
      <c r="G44" s="12"/>
      <c r="H44" s="13" t="s">
        <v>11</v>
      </c>
      <c r="I44" s="7"/>
      <c r="J44" s="8" t="s">
        <v>10</v>
      </c>
      <c r="K44" s="7"/>
      <c r="L44" s="13" t="s">
        <v>11</v>
      </c>
      <c r="M44" s="7"/>
      <c r="N44" s="13" t="s">
        <v>11</v>
      </c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</row>
    <row r="45" spans="2:143" ht="14.25" customHeight="1" x14ac:dyDescent="0.25">
      <c r="B45" s="46" t="s">
        <v>45</v>
      </c>
      <c r="C45" s="150">
        <v>37</v>
      </c>
      <c r="D45" s="13" t="s">
        <v>11</v>
      </c>
      <c r="E45" s="103"/>
      <c r="F45" s="13" t="s">
        <v>11</v>
      </c>
      <c r="G45" s="103"/>
      <c r="H45" s="13" t="s">
        <v>11</v>
      </c>
      <c r="I45" s="103"/>
      <c r="J45" s="8" t="s">
        <v>11</v>
      </c>
      <c r="K45" s="103"/>
      <c r="L45" s="13" t="s">
        <v>11</v>
      </c>
      <c r="M45" s="103"/>
      <c r="N45" s="13" t="s">
        <v>11</v>
      </c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</row>
    <row r="46" spans="2:143" ht="12.75" customHeight="1" x14ac:dyDescent="0.25">
      <c r="B46" s="46"/>
      <c r="C46" s="89"/>
      <c r="D46" s="88"/>
      <c r="E46" s="89"/>
      <c r="F46" s="56"/>
      <c r="G46" s="89"/>
      <c r="H46" s="56"/>
      <c r="I46" s="90"/>
      <c r="J46" s="11"/>
      <c r="K46" s="90" t="s">
        <v>53</v>
      </c>
      <c r="L46" s="11"/>
      <c r="M46" s="9" t="s">
        <v>54</v>
      </c>
      <c r="N46" s="11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</row>
    <row r="47" spans="2:143" ht="12.75" customHeight="1" x14ac:dyDescent="0.25">
      <c r="B47" s="92" t="s">
        <v>46</v>
      </c>
      <c r="C47" s="146">
        <v>38</v>
      </c>
      <c r="D47" s="93" t="s">
        <v>49</v>
      </c>
      <c r="E47" s="94"/>
      <c r="F47" s="93" t="s">
        <v>50</v>
      </c>
      <c r="G47" s="97" t="s">
        <v>50</v>
      </c>
      <c r="H47" s="93"/>
      <c r="I47" s="95"/>
      <c r="J47" s="96" t="s">
        <v>51</v>
      </c>
      <c r="K47" s="10" t="s">
        <v>123</v>
      </c>
      <c r="L47" s="96"/>
      <c r="M47" s="95" t="s">
        <v>55</v>
      </c>
      <c r="N47" s="96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</row>
    <row r="48" spans="2:143" ht="14.25" customHeight="1" x14ac:dyDescent="0.25">
      <c r="B48" s="46" t="s">
        <v>47</v>
      </c>
      <c r="C48" s="139">
        <v>39</v>
      </c>
      <c r="D48" s="138"/>
      <c r="E48" s="7"/>
      <c r="F48" s="72"/>
      <c r="G48" s="7"/>
      <c r="H48" s="72"/>
      <c r="I48" s="7"/>
      <c r="J48" s="71"/>
      <c r="K48" s="7" t="str">
        <f>IF(AND(L6="MGRR",ABS(K45)&lt;=2),"IN",IF(AND(L6="LGRR",ABS(K45)&lt;=2),"IN",IF(AND(L6="MGBR",ABS(K45)&lt;=1.5),"IN",IF(AND(L6="LGBR",ABS(K45)&lt;=1.5),"IN",""))))</f>
        <v/>
      </c>
      <c r="L48" s="71"/>
      <c r="M48" s="7"/>
      <c r="N48" s="71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</row>
    <row r="49" spans="2:143" ht="14.25" customHeight="1" x14ac:dyDescent="0.25">
      <c r="B49" s="46" t="s">
        <v>48</v>
      </c>
      <c r="C49" s="139">
        <v>40</v>
      </c>
      <c r="D49" s="87"/>
      <c r="E49" s="7" t="str">
        <f>IF(ABS(+E45)&gt;3,"OUT","")</f>
        <v/>
      </c>
      <c r="F49" s="72"/>
      <c r="G49" s="7" t="str">
        <f>IF(ABS(+G45)&gt;3,"OUT","")</f>
        <v/>
      </c>
      <c r="H49" s="72"/>
      <c r="I49" s="7" t="str">
        <f>IF(ABS(+I45)&gt;1,"OUT","")</f>
        <v/>
      </c>
      <c r="J49" s="71"/>
      <c r="K49" s="7"/>
      <c r="L49" s="71"/>
      <c r="M49" s="7" t="str">
        <f>IF(AND(H6="MGRR",ABS(M45)&gt;1.5),"OUT",IF(AND(H6="LGRR",ABS(M45)&gt;1.5),"OUT",IF(AND(H6="MGBR",ABS(M45)&gt;1),"OUT",IF(AND(H6="LGBR",ABS(M45)&gt;1),"OUT",""))))</f>
        <v/>
      </c>
      <c r="N49" s="71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</row>
    <row r="50" spans="2:143" ht="12.75" customHeight="1" x14ac:dyDescent="0.25">
      <c r="B50" s="52"/>
      <c r="C50" s="99" t="s">
        <v>28</v>
      </c>
      <c r="D50" s="51"/>
      <c r="E50" s="51"/>
      <c r="F50" s="51"/>
      <c r="G50" s="51"/>
      <c r="H50" s="51"/>
      <c r="I50" s="51"/>
      <c r="J50" s="53"/>
      <c r="K50" s="99" t="s">
        <v>12</v>
      </c>
      <c r="L50" s="51"/>
      <c r="M50" s="51"/>
      <c r="N50" s="53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</row>
    <row r="51" spans="2:143" ht="12.75" customHeight="1" x14ac:dyDescent="0.25">
      <c r="B51" s="62"/>
      <c r="C51" s="100"/>
      <c r="D51" s="60"/>
      <c r="E51" s="147">
        <v>41</v>
      </c>
      <c r="G51" s="60"/>
      <c r="H51" s="60"/>
      <c r="I51" s="60"/>
      <c r="J51" s="61"/>
      <c r="K51" s="100"/>
      <c r="L51" s="147">
        <v>42</v>
      </c>
      <c r="M51" s="60"/>
      <c r="N51" s="61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</row>
    <row r="52" spans="2:143" ht="12.75" customHeight="1" x14ac:dyDescent="0.25">
      <c r="B52" s="101"/>
      <c r="C52" s="98"/>
      <c r="D52" s="98"/>
      <c r="E52" s="98"/>
      <c r="F52" s="98"/>
      <c r="G52" s="102" t="s">
        <v>106</v>
      </c>
      <c r="H52" s="98"/>
      <c r="I52" s="98"/>
      <c r="J52" s="98"/>
      <c r="K52" s="98"/>
      <c r="L52" s="98"/>
      <c r="M52" s="98"/>
      <c r="N52" s="73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</row>
    <row r="53" spans="2:143" ht="13.5" customHeight="1" x14ac:dyDescent="0.25">
      <c r="B53" s="63" t="s">
        <v>30</v>
      </c>
      <c r="C53" s="19"/>
      <c r="D53" s="21"/>
      <c r="E53" s="19"/>
      <c r="F53" s="21"/>
      <c r="G53" s="19"/>
      <c r="H53" s="21"/>
      <c r="I53" s="19"/>
      <c r="J53" s="21"/>
      <c r="K53" s="19"/>
      <c r="L53" s="21"/>
      <c r="M53" s="19"/>
      <c r="N53" s="21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</row>
    <row r="54" spans="2:143" ht="13.5" customHeight="1" x14ac:dyDescent="0.3">
      <c r="B54" s="63" t="s">
        <v>107</v>
      </c>
      <c r="C54" s="151">
        <v>43</v>
      </c>
      <c r="D54" s="148"/>
      <c r="E54" s="34"/>
      <c r="F54" s="36"/>
      <c r="G54" s="34"/>
      <c r="H54" s="36"/>
      <c r="I54" s="34"/>
      <c r="J54" s="36"/>
      <c r="K54" s="34"/>
      <c r="L54" s="36"/>
      <c r="M54" s="34"/>
      <c r="N54" s="36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</row>
    <row r="55" spans="2:143" ht="13.5" customHeight="1" x14ac:dyDescent="0.25">
      <c r="B55" s="63" t="s">
        <v>108</v>
      </c>
      <c r="C55" s="34"/>
      <c r="D55" s="36"/>
      <c r="E55" s="34"/>
      <c r="F55" s="36"/>
      <c r="G55" s="34"/>
      <c r="H55" s="36"/>
      <c r="I55" s="34"/>
      <c r="J55" s="36"/>
      <c r="K55" s="34"/>
      <c r="L55" s="36"/>
      <c r="M55" s="34"/>
      <c r="N55" s="36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</row>
    <row r="56" spans="2:143" ht="12.75" customHeight="1" x14ac:dyDescent="0.25">
      <c r="B56" s="59"/>
      <c r="C56" s="64" t="s">
        <v>29</v>
      </c>
      <c r="D56" s="17"/>
      <c r="E56" s="17"/>
      <c r="F56" s="17"/>
      <c r="G56" s="17"/>
      <c r="H56" s="17"/>
      <c r="I56" s="17"/>
      <c r="J56" s="17"/>
      <c r="K56" s="22" t="s">
        <v>12</v>
      </c>
      <c r="L56" s="15"/>
      <c r="M56" s="15"/>
      <c r="N56" s="18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</row>
    <row r="57" spans="2:143" ht="12.75" customHeight="1" x14ac:dyDescent="0.3">
      <c r="B57" s="30"/>
      <c r="C57" s="20"/>
      <c r="D57" s="20"/>
      <c r="E57" s="149">
        <v>44</v>
      </c>
      <c r="F57" s="20"/>
      <c r="G57" s="149"/>
      <c r="H57" s="20"/>
      <c r="I57" s="20"/>
      <c r="J57" s="20"/>
      <c r="K57" s="19"/>
      <c r="L57" s="149">
        <v>45</v>
      </c>
      <c r="M57" s="20"/>
      <c r="N57" s="21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</row>
    <row r="58" spans="2:143" ht="15" customHeight="1" x14ac:dyDescent="0.3">
      <c r="B58" s="134" t="s">
        <v>124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7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</row>
    <row r="59" spans="2:143" ht="15" customHeight="1" x14ac:dyDescent="0.25"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</row>
    <row r="60" spans="2:143" ht="15" customHeight="1" x14ac:dyDescent="0.25"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</row>
    <row r="61" spans="2:143" ht="15" customHeight="1" x14ac:dyDescent="0.25"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</row>
    <row r="62" spans="2:143" ht="15" customHeight="1" x14ac:dyDescent="0.25"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</row>
    <row r="63" spans="2:143" ht="15" customHeight="1" x14ac:dyDescent="0.25"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</row>
    <row r="64" spans="2:143" ht="15" customHeight="1" x14ac:dyDescent="0.25"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</row>
    <row r="65" spans="16:143" ht="15" customHeight="1" x14ac:dyDescent="0.25"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</row>
    <row r="66" spans="16:143" ht="15" customHeight="1" x14ac:dyDescent="0.25"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</row>
    <row r="67" spans="16:143" ht="12.75" customHeight="1" x14ac:dyDescent="0.25"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</row>
    <row r="68" spans="16:143" ht="12.75" customHeight="1" x14ac:dyDescent="0.25"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</row>
    <row r="69" spans="16:143" ht="12.75" customHeight="1" x14ac:dyDescent="0.25"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</row>
    <row r="70" spans="16:143" x14ac:dyDescent="0.25"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</row>
    <row r="71" spans="16:143" x14ac:dyDescent="0.25"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</row>
    <row r="72" spans="16:143" x14ac:dyDescent="0.25"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</row>
    <row r="73" spans="16:143" x14ac:dyDescent="0.25"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</row>
    <row r="74" spans="16:143" x14ac:dyDescent="0.25"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</row>
    <row r="75" spans="16:143" x14ac:dyDescent="0.25"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</row>
    <row r="76" spans="16:143" x14ac:dyDescent="0.25"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</row>
    <row r="77" spans="16:143" x14ac:dyDescent="0.25"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</row>
    <row r="78" spans="16:143" x14ac:dyDescent="0.25"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</row>
    <row r="79" spans="16:143" x14ac:dyDescent="0.25"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</row>
    <row r="80" spans="16:143" x14ac:dyDescent="0.25"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</row>
    <row r="81" spans="16:143" x14ac:dyDescent="0.25"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</row>
    <row r="82" spans="16:143" x14ac:dyDescent="0.25"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</row>
    <row r="83" spans="16:143" x14ac:dyDescent="0.25"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</row>
    <row r="84" spans="16:143" x14ac:dyDescent="0.25"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</row>
    <row r="85" spans="16:143" x14ac:dyDescent="0.25"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</row>
    <row r="86" spans="16:143" x14ac:dyDescent="0.25"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</row>
    <row r="87" spans="16:143" x14ac:dyDescent="0.25"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</row>
    <row r="88" spans="16:143" x14ac:dyDescent="0.25"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</row>
    <row r="89" spans="16:143" x14ac:dyDescent="0.25"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</row>
    <row r="90" spans="16:143" x14ac:dyDescent="0.25"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</row>
    <row r="91" spans="16:143" x14ac:dyDescent="0.25"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</row>
    <row r="92" spans="16:143" x14ac:dyDescent="0.25"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</row>
    <row r="93" spans="16:143" x14ac:dyDescent="0.25"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</row>
    <row r="94" spans="16:143" x14ac:dyDescent="0.25"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</row>
    <row r="95" spans="16:143" x14ac:dyDescent="0.25"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</row>
    <row r="96" spans="16:143" x14ac:dyDescent="0.25"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</row>
    <row r="97" spans="16:143" x14ac:dyDescent="0.25"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</row>
    <row r="98" spans="16:143" x14ac:dyDescent="0.25"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</row>
    <row r="99" spans="16:143" x14ac:dyDescent="0.25"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</row>
    <row r="100" spans="16:143" x14ac:dyDescent="0.25"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</row>
    <row r="101" spans="16:143" x14ac:dyDescent="0.25"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</row>
    <row r="102" spans="16:143" x14ac:dyDescent="0.25"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</row>
    <row r="103" spans="16:143" x14ac:dyDescent="0.25"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</row>
    <row r="104" spans="16:143" x14ac:dyDescent="0.25"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</row>
    <row r="105" spans="16:143" x14ac:dyDescent="0.25"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</row>
    <row r="106" spans="16:143" x14ac:dyDescent="0.25"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</row>
    <row r="107" spans="16:143" x14ac:dyDescent="0.25"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</row>
    <row r="108" spans="16:143" x14ac:dyDescent="0.25"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</row>
    <row r="109" spans="16:143" x14ac:dyDescent="0.25"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</row>
    <row r="110" spans="16:143" x14ac:dyDescent="0.25"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</row>
    <row r="111" spans="16:143" x14ac:dyDescent="0.25"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</row>
    <row r="112" spans="16:143" x14ac:dyDescent="0.25"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</row>
    <row r="113" spans="16:143" x14ac:dyDescent="0.25"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</row>
    <row r="114" spans="16:143" x14ac:dyDescent="0.25"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</row>
    <row r="115" spans="16:143" x14ac:dyDescent="0.25"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</row>
    <row r="116" spans="16:143" x14ac:dyDescent="0.25"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</row>
    <row r="117" spans="16:143" x14ac:dyDescent="0.25"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</row>
    <row r="118" spans="16:143" x14ac:dyDescent="0.25"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</row>
    <row r="119" spans="16:143" x14ac:dyDescent="0.25"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</row>
    <row r="120" spans="16:143" x14ac:dyDescent="0.25"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</row>
    <row r="121" spans="16:143" x14ac:dyDescent="0.25"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</row>
    <row r="122" spans="16:143" x14ac:dyDescent="0.25"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</row>
    <row r="123" spans="16:143" x14ac:dyDescent="0.25"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</row>
    <row r="124" spans="16:143" x14ac:dyDescent="0.25"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</row>
    <row r="125" spans="16:143" x14ac:dyDescent="0.25"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</row>
    <row r="126" spans="16:143" x14ac:dyDescent="0.25"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</row>
    <row r="127" spans="16:143" x14ac:dyDescent="0.25"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</row>
    <row r="128" spans="16:143" x14ac:dyDescent="0.25"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</row>
    <row r="129" spans="16:143" x14ac:dyDescent="0.25"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</row>
    <row r="130" spans="16:143" x14ac:dyDescent="0.25"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</row>
    <row r="131" spans="16:143" x14ac:dyDescent="0.25"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</row>
    <row r="132" spans="16:143" x14ac:dyDescent="0.25"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</row>
    <row r="133" spans="16:143" x14ac:dyDescent="0.25"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</row>
    <row r="134" spans="16:143" x14ac:dyDescent="0.25"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</row>
    <row r="135" spans="16:143" x14ac:dyDescent="0.25"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</row>
    <row r="136" spans="16:143" x14ac:dyDescent="0.25"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</row>
    <row r="137" spans="16:143" x14ac:dyDescent="0.25"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</row>
    <row r="138" spans="16:143" x14ac:dyDescent="0.25"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</row>
    <row r="139" spans="16:143" x14ac:dyDescent="0.25"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</row>
    <row r="140" spans="16:143" x14ac:dyDescent="0.25"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</row>
    <row r="141" spans="16:143" x14ac:dyDescent="0.25"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</row>
    <row r="142" spans="16:143" x14ac:dyDescent="0.25"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</row>
    <row r="143" spans="16:143" x14ac:dyDescent="0.25"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</row>
    <row r="144" spans="16:143" x14ac:dyDescent="0.25"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</row>
    <row r="145" spans="16:143" x14ac:dyDescent="0.25"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</row>
    <row r="146" spans="16:143" x14ac:dyDescent="0.25"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</row>
    <row r="147" spans="16:143" x14ac:dyDescent="0.25"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</row>
    <row r="148" spans="16:143" x14ac:dyDescent="0.25"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</row>
    <row r="149" spans="16:143" x14ac:dyDescent="0.25"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</row>
    <row r="150" spans="16:143" x14ac:dyDescent="0.25"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</row>
    <row r="151" spans="16:143" x14ac:dyDescent="0.25"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</row>
    <row r="152" spans="16:143" x14ac:dyDescent="0.25"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</row>
    <row r="153" spans="16:143" x14ac:dyDescent="0.25"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</row>
    <row r="154" spans="16:143" x14ac:dyDescent="0.25"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</row>
    <row r="155" spans="16:143" x14ac:dyDescent="0.25"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</row>
    <row r="156" spans="16:143" x14ac:dyDescent="0.25"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</row>
    <row r="157" spans="16:143" x14ac:dyDescent="0.25"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</row>
    <row r="158" spans="16:143" x14ac:dyDescent="0.25"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</row>
    <row r="159" spans="16:143" x14ac:dyDescent="0.25"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</row>
    <row r="160" spans="16:143" x14ac:dyDescent="0.25"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</row>
    <row r="161" spans="16:143" x14ac:dyDescent="0.25"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</row>
    <row r="162" spans="16:143" x14ac:dyDescent="0.25"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</row>
    <row r="163" spans="16:143" x14ac:dyDescent="0.25"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</row>
    <row r="164" spans="16:143" x14ac:dyDescent="0.25"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</row>
    <row r="165" spans="16:143" x14ac:dyDescent="0.25"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</row>
    <row r="166" spans="16:143" x14ac:dyDescent="0.25"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</row>
    <row r="167" spans="16:143" x14ac:dyDescent="0.25"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</row>
    <row r="168" spans="16:143" x14ac:dyDescent="0.25"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</row>
    <row r="169" spans="16:143" x14ac:dyDescent="0.25"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</row>
    <row r="170" spans="16:143" x14ac:dyDescent="0.25"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</row>
    <row r="171" spans="16:143" x14ac:dyDescent="0.25"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</row>
    <row r="172" spans="16:143" x14ac:dyDescent="0.25"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</row>
    <row r="173" spans="16:143" x14ac:dyDescent="0.25"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</row>
    <row r="174" spans="16:143" x14ac:dyDescent="0.25"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</row>
    <row r="175" spans="16:143" x14ac:dyDescent="0.25"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</row>
    <row r="176" spans="16:143" x14ac:dyDescent="0.25"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</row>
    <row r="177" spans="16:143" x14ac:dyDescent="0.25"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</row>
    <row r="178" spans="16:143" x14ac:dyDescent="0.25"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</row>
    <row r="179" spans="16:143" x14ac:dyDescent="0.25"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</row>
    <row r="180" spans="16:143" x14ac:dyDescent="0.25"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</row>
    <row r="181" spans="16:143" x14ac:dyDescent="0.25"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</row>
    <row r="182" spans="16:143" x14ac:dyDescent="0.25"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</row>
    <row r="183" spans="16:143" x14ac:dyDescent="0.25"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</row>
    <row r="184" spans="16:143" x14ac:dyDescent="0.25"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</row>
    <row r="185" spans="16:143" x14ac:dyDescent="0.25"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</row>
    <row r="186" spans="16:143" x14ac:dyDescent="0.25"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</row>
    <row r="187" spans="16:143" x14ac:dyDescent="0.25"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</row>
    <row r="188" spans="16:143" x14ac:dyDescent="0.25"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</row>
    <row r="189" spans="16:143" x14ac:dyDescent="0.25"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</row>
    <row r="190" spans="16:143" x14ac:dyDescent="0.25"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</row>
    <row r="191" spans="16:143" x14ac:dyDescent="0.25"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</row>
    <row r="192" spans="16:143" x14ac:dyDescent="0.25"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</row>
    <row r="193" spans="16:143" x14ac:dyDescent="0.25"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</row>
    <row r="194" spans="16:143" x14ac:dyDescent="0.25"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</row>
    <row r="195" spans="16:143" x14ac:dyDescent="0.25"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</row>
    <row r="196" spans="16:143" x14ac:dyDescent="0.25"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</row>
    <row r="197" spans="16:143" x14ac:dyDescent="0.25"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</row>
    <row r="198" spans="16:143" x14ac:dyDescent="0.25"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</row>
    <row r="199" spans="16:143" x14ac:dyDescent="0.25"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</row>
    <row r="200" spans="16:143" x14ac:dyDescent="0.25"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</row>
    <row r="201" spans="16:143" x14ac:dyDescent="0.25"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</row>
    <row r="202" spans="16:143" x14ac:dyDescent="0.25"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</row>
    <row r="203" spans="16:143" x14ac:dyDescent="0.25"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</row>
    <row r="204" spans="16:143" x14ac:dyDescent="0.25"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</row>
    <row r="205" spans="16:143" x14ac:dyDescent="0.25"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</row>
    <row r="206" spans="16:143" x14ac:dyDescent="0.25"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</row>
    <row r="207" spans="16:143" x14ac:dyDescent="0.25"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</row>
    <row r="208" spans="16:143" x14ac:dyDescent="0.25"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</row>
    <row r="209" spans="16:143" x14ac:dyDescent="0.25"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</row>
    <row r="210" spans="16:143" x14ac:dyDescent="0.25"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</row>
    <row r="211" spans="16:143" x14ac:dyDescent="0.25"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</row>
    <row r="212" spans="16:143" x14ac:dyDescent="0.25"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</row>
    <row r="213" spans="16:143" x14ac:dyDescent="0.25"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</row>
    <row r="214" spans="16:143" x14ac:dyDescent="0.25"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</row>
    <row r="215" spans="16:143" x14ac:dyDescent="0.25"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</row>
    <row r="216" spans="16:143" x14ac:dyDescent="0.25"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</row>
    <row r="217" spans="16:143" x14ac:dyDescent="0.25"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</row>
    <row r="218" spans="16:143" x14ac:dyDescent="0.25"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</row>
    <row r="219" spans="16:143" x14ac:dyDescent="0.25"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</row>
    <row r="220" spans="16:143" x14ac:dyDescent="0.25"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</row>
    <row r="221" spans="16:143" x14ac:dyDescent="0.25"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</row>
    <row r="222" spans="16:143" x14ac:dyDescent="0.25"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</row>
    <row r="223" spans="16:143" x14ac:dyDescent="0.25"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</row>
    <row r="224" spans="16:143" x14ac:dyDescent="0.25"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</row>
    <row r="225" spans="16:143" x14ac:dyDescent="0.25"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</row>
    <row r="226" spans="16:143" x14ac:dyDescent="0.25"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</row>
    <row r="227" spans="16:143" x14ac:dyDescent="0.25"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</row>
    <row r="228" spans="16:143" x14ac:dyDescent="0.25"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</row>
    <row r="229" spans="16:143" x14ac:dyDescent="0.25"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</row>
    <row r="230" spans="16:143" x14ac:dyDescent="0.25"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</row>
    <row r="231" spans="16:143" x14ac:dyDescent="0.25"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</row>
    <row r="232" spans="16:143" x14ac:dyDescent="0.25"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</row>
    <row r="233" spans="16:143" x14ac:dyDescent="0.25"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</row>
    <row r="234" spans="16:143" x14ac:dyDescent="0.25"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</row>
    <row r="235" spans="16:143" x14ac:dyDescent="0.25"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</row>
    <row r="236" spans="16:143" x14ac:dyDescent="0.25"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</row>
    <row r="237" spans="16:143" x14ac:dyDescent="0.25"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</row>
    <row r="238" spans="16:143" x14ac:dyDescent="0.25"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</row>
    <row r="239" spans="16:143" x14ac:dyDescent="0.25"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</row>
    <row r="240" spans="16:143" x14ac:dyDescent="0.25"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</row>
    <row r="241" spans="16:143" x14ac:dyDescent="0.25"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</row>
    <row r="242" spans="16:143" x14ac:dyDescent="0.25"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</row>
    <row r="243" spans="16:143" x14ac:dyDescent="0.25"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</row>
    <row r="244" spans="16:143" x14ac:dyDescent="0.25"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</row>
    <row r="245" spans="16:143" x14ac:dyDescent="0.25"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</row>
    <row r="246" spans="16:143" x14ac:dyDescent="0.25"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</row>
    <row r="247" spans="16:143" x14ac:dyDescent="0.25"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</row>
    <row r="248" spans="16:143" x14ac:dyDescent="0.25"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</row>
    <row r="249" spans="16:143" x14ac:dyDescent="0.25"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</row>
    <row r="250" spans="16:143" x14ac:dyDescent="0.25"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</row>
    <row r="251" spans="16:143" x14ac:dyDescent="0.25"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</row>
    <row r="252" spans="16:143" x14ac:dyDescent="0.25"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</row>
    <row r="253" spans="16:143" x14ac:dyDescent="0.25"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</row>
    <row r="254" spans="16:143" x14ac:dyDescent="0.25"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</row>
    <row r="255" spans="16:143" x14ac:dyDescent="0.25"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</row>
    <row r="256" spans="16:143" x14ac:dyDescent="0.25"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</row>
    <row r="257" spans="16:143" x14ac:dyDescent="0.25"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</row>
    <row r="258" spans="16:143" x14ac:dyDescent="0.25"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</row>
    <row r="259" spans="16:143" x14ac:dyDescent="0.25"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</row>
    <row r="260" spans="16:143" x14ac:dyDescent="0.25"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</row>
    <row r="261" spans="16:143" x14ac:dyDescent="0.25"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</row>
    <row r="262" spans="16:143" x14ac:dyDescent="0.25"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</row>
    <row r="263" spans="16:143" x14ac:dyDescent="0.25"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</row>
    <row r="264" spans="16:143" x14ac:dyDescent="0.25"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</row>
    <row r="265" spans="16:143" x14ac:dyDescent="0.25"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</row>
    <row r="266" spans="16:143" x14ac:dyDescent="0.25"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</row>
    <row r="267" spans="16:143" x14ac:dyDescent="0.25"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</row>
    <row r="268" spans="16:143" x14ac:dyDescent="0.25"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</row>
    <row r="269" spans="16:143" x14ac:dyDescent="0.25"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</row>
    <row r="270" spans="16:143" x14ac:dyDescent="0.25"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</row>
    <row r="271" spans="16:143" x14ac:dyDescent="0.25"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</row>
    <row r="272" spans="16:143" x14ac:dyDescent="0.25"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</row>
    <row r="273" spans="16:143" x14ac:dyDescent="0.25"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</row>
    <row r="274" spans="16:143" x14ac:dyDescent="0.25"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</row>
    <row r="275" spans="16:143" x14ac:dyDescent="0.25"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</row>
    <row r="276" spans="16:143" x14ac:dyDescent="0.25"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</row>
    <row r="277" spans="16:143" x14ac:dyDescent="0.25"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</row>
    <row r="278" spans="16:143" x14ac:dyDescent="0.25"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</row>
    <row r="279" spans="16:143" x14ac:dyDescent="0.25"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</row>
    <row r="280" spans="16:143" x14ac:dyDescent="0.25"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</row>
    <row r="281" spans="16:143" x14ac:dyDescent="0.25"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</row>
    <row r="282" spans="16:143" x14ac:dyDescent="0.25"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</row>
    <row r="283" spans="16:143" x14ac:dyDescent="0.25"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</row>
    <row r="284" spans="16:143" x14ac:dyDescent="0.25"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</row>
    <row r="285" spans="16:143" x14ac:dyDescent="0.25"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</row>
    <row r="286" spans="16:143" x14ac:dyDescent="0.25"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</row>
    <row r="287" spans="16:143" x14ac:dyDescent="0.25"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</row>
    <row r="288" spans="16:143" x14ac:dyDescent="0.25"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</row>
    <row r="289" spans="16:143" x14ac:dyDescent="0.25"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</row>
    <row r="290" spans="16:143" x14ac:dyDescent="0.25"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</row>
    <row r="291" spans="16:143" x14ac:dyDescent="0.25"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</row>
    <row r="292" spans="16:143" x14ac:dyDescent="0.25"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</row>
    <row r="293" spans="16:143" x14ac:dyDescent="0.25"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</row>
    <row r="294" spans="16:143" x14ac:dyDescent="0.25"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</row>
    <row r="295" spans="16:143" x14ac:dyDescent="0.25"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</row>
    <row r="296" spans="16:143" x14ac:dyDescent="0.25"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</row>
    <row r="297" spans="16:143" x14ac:dyDescent="0.25"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</row>
    <row r="298" spans="16:143" x14ac:dyDescent="0.25"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</row>
    <row r="299" spans="16:143" x14ac:dyDescent="0.25"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</row>
    <row r="300" spans="16:143" x14ac:dyDescent="0.25"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</row>
    <row r="301" spans="16:143" x14ac:dyDescent="0.25"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</row>
    <row r="302" spans="16:143" x14ac:dyDescent="0.25"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</row>
    <row r="303" spans="16:143" x14ac:dyDescent="0.25"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</row>
    <row r="304" spans="16:143" x14ac:dyDescent="0.25"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</row>
    <row r="305" spans="16:143" x14ac:dyDescent="0.25"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</row>
    <row r="306" spans="16:143" x14ac:dyDescent="0.25"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</row>
    <row r="307" spans="16:143" x14ac:dyDescent="0.25"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</row>
    <row r="308" spans="16:143" x14ac:dyDescent="0.25"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</row>
    <row r="309" spans="16:143" x14ac:dyDescent="0.25"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</row>
    <row r="310" spans="16:143" x14ac:dyDescent="0.25"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</row>
    <row r="311" spans="16:143" x14ac:dyDescent="0.25"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</row>
    <row r="312" spans="16:143" x14ac:dyDescent="0.25"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</row>
    <row r="313" spans="16:143" x14ac:dyDescent="0.25"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</row>
    <row r="314" spans="16:143" x14ac:dyDescent="0.25"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</row>
    <row r="315" spans="16:143" x14ac:dyDescent="0.25"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</row>
    <row r="316" spans="16:143" x14ac:dyDescent="0.25"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</row>
    <row r="317" spans="16:143" x14ac:dyDescent="0.25"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</row>
    <row r="318" spans="16:143" x14ac:dyDescent="0.25"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</row>
    <row r="319" spans="16:143" x14ac:dyDescent="0.25"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</row>
    <row r="320" spans="16:143" x14ac:dyDescent="0.25"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</row>
    <row r="321" spans="16:143" x14ac:dyDescent="0.25"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</row>
    <row r="322" spans="16:143" x14ac:dyDescent="0.25"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</row>
    <row r="323" spans="16:143" x14ac:dyDescent="0.25"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</row>
    <row r="324" spans="16:143" x14ac:dyDescent="0.25"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</row>
    <row r="325" spans="16:143" x14ac:dyDescent="0.25"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</row>
    <row r="326" spans="16:143" x14ac:dyDescent="0.25"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</row>
    <row r="327" spans="16:143" x14ac:dyDescent="0.25"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</row>
    <row r="328" spans="16:143" x14ac:dyDescent="0.25"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</row>
    <row r="329" spans="16:143" x14ac:dyDescent="0.25"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</row>
    <row r="330" spans="16:143" x14ac:dyDescent="0.25"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</row>
    <row r="331" spans="16:143" x14ac:dyDescent="0.25"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</row>
    <row r="332" spans="16:143" x14ac:dyDescent="0.25"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</row>
    <row r="333" spans="16:143" x14ac:dyDescent="0.25"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</row>
    <row r="334" spans="16:143" x14ac:dyDescent="0.25"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</row>
    <row r="335" spans="16:143" x14ac:dyDescent="0.25"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</row>
    <row r="336" spans="16:143" x14ac:dyDescent="0.25"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</row>
    <row r="337" spans="16:143" x14ac:dyDescent="0.25"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</row>
    <row r="338" spans="16:143" x14ac:dyDescent="0.25"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</row>
    <row r="339" spans="16:143" x14ac:dyDescent="0.25"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</row>
    <row r="340" spans="16:143" x14ac:dyDescent="0.25"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</row>
    <row r="341" spans="16:143" x14ac:dyDescent="0.25"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</row>
    <row r="342" spans="16:143" x14ac:dyDescent="0.25"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</row>
    <row r="343" spans="16:143" x14ac:dyDescent="0.25"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</row>
    <row r="344" spans="16:143" x14ac:dyDescent="0.25"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</row>
    <row r="345" spans="16:143" x14ac:dyDescent="0.25"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</row>
    <row r="346" spans="16:143" x14ac:dyDescent="0.25"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</row>
    <row r="347" spans="16:143" x14ac:dyDescent="0.25"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</row>
    <row r="348" spans="16:143" x14ac:dyDescent="0.25"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</row>
    <row r="349" spans="16:143" x14ac:dyDescent="0.25"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</row>
    <row r="350" spans="16:143" x14ac:dyDescent="0.25"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</row>
    <row r="351" spans="16:143" x14ac:dyDescent="0.25"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</row>
    <row r="352" spans="16:143" x14ac:dyDescent="0.25"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</row>
    <row r="353" spans="16:143" x14ac:dyDescent="0.25"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</row>
    <row r="354" spans="16:143" x14ac:dyDescent="0.25"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</row>
    <row r="355" spans="16:143" x14ac:dyDescent="0.25"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</row>
    <row r="356" spans="16:143" x14ac:dyDescent="0.25"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</row>
    <row r="357" spans="16:143" x14ac:dyDescent="0.25"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</row>
    <row r="358" spans="16:143" x14ac:dyDescent="0.25"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</row>
    <row r="359" spans="16:143" x14ac:dyDescent="0.25"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</row>
    <row r="360" spans="16:143" x14ac:dyDescent="0.25"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</row>
    <row r="361" spans="16:143" x14ac:dyDescent="0.25"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</row>
    <row r="362" spans="16:143" x14ac:dyDescent="0.25"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</row>
    <row r="363" spans="16:143" x14ac:dyDescent="0.25"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</row>
    <row r="364" spans="16:143" x14ac:dyDescent="0.25"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</row>
    <row r="365" spans="16:143" x14ac:dyDescent="0.25"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</row>
    <row r="366" spans="16:143" x14ac:dyDescent="0.25"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</row>
    <row r="367" spans="16:143" x14ac:dyDescent="0.25"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</row>
    <row r="368" spans="16:143" x14ac:dyDescent="0.25"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</row>
    <row r="369" spans="16:143" x14ac:dyDescent="0.25"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</row>
    <row r="370" spans="16:143" x14ac:dyDescent="0.25"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</row>
    <row r="371" spans="16:143" x14ac:dyDescent="0.25"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</row>
    <row r="372" spans="16:143" x14ac:dyDescent="0.25"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</row>
    <row r="373" spans="16:143" x14ac:dyDescent="0.25"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</row>
    <row r="374" spans="16:143" x14ac:dyDescent="0.25"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</row>
    <row r="375" spans="16:143" x14ac:dyDescent="0.25"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</row>
    <row r="376" spans="16:143" x14ac:dyDescent="0.25"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</row>
    <row r="377" spans="16:143" x14ac:dyDescent="0.25"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</row>
    <row r="378" spans="16:143" x14ac:dyDescent="0.25"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</row>
    <row r="379" spans="16:143" x14ac:dyDescent="0.25"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</row>
    <row r="380" spans="16:143" x14ac:dyDescent="0.25"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</row>
    <row r="381" spans="16:143" x14ac:dyDescent="0.25"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</row>
    <row r="382" spans="16:143" x14ac:dyDescent="0.25"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</row>
    <row r="383" spans="16:143" x14ac:dyDescent="0.25"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</row>
    <row r="384" spans="16:143" x14ac:dyDescent="0.25"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</row>
    <row r="385" spans="16:143" x14ac:dyDescent="0.25"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</row>
    <row r="386" spans="16:143" x14ac:dyDescent="0.25"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</row>
    <row r="387" spans="16:143" x14ac:dyDescent="0.25"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</row>
    <row r="388" spans="16:143" x14ac:dyDescent="0.25"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</row>
    <row r="389" spans="16:143" x14ac:dyDescent="0.25"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</row>
    <row r="390" spans="16:143" x14ac:dyDescent="0.25"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</row>
    <row r="391" spans="16:143" x14ac:dyDescent="0.25"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</row>
    <row r="392" spans="16:143" x14ac:dyDescent="0.25"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</row>
    <row r="393" spans="16:143" x14ac:dyDescent="0.25"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</row>
    <row r="394" spans="16:143" x14ac:dyDescent="0.25"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</row>
    <row r="395" spans="16:143" x14ac:dyDescent="0.25"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</row>
    <row r="396" spans="16:143" x14ac:dyDescent="0.25"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</row>
    <row r="397" spans="16:143" x14ac:dyDescent="0.25"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</row>
    <row r="398" spans="16:143" x14ac:dyDescent="0.25"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</row>
    <row r="399" spans="16:143" x14ac:dyDescent="0.25"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</row>
    <row r="400" spans="16:143" x14ac:dyDescent="0.25"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</row>
    <row r="401" spans="16:143" x14ac:dyDescent="0.25"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</row>
    <row r="402" spans="16:143" x14ac:dyDescent="0.25"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</row>
    <row r="403" spans="16:143" x14ac:dyDescent="0.25"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</row>
    <row r="404" spans="16:143" x14ac:dyDescent="0.25"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</row>
    <row r="405" spans="16:143" x14ac:dyDescent="0.25"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</row>
    <row r="406" spans="16:143" x14ac:dyDescent="0.25"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</row>
    <row r="407" spans="16:143" x14ac:dyDescent="0.25"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</row>
    <row r="408" spans="16:143" x14ac:dyDescent="0.25"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</row>
    <row r="409" spans="16:143" x14ac:dyDescent="0.25"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</row>
    <row r="410" spans="16:143" x14ac:dyDescent="0.25"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</row>
    <row r="411" spans="16:143" x14ac:dyDescent="0.25"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</row>
    <row r="412" spans="16:143" x14ac:dyDescent="0.25"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</row>
    <row r="413" spans="16:143" x14ac:dyDescent="0.25"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</row>
    <row r="414" spans="16:143" x14ac:dyDescent="0.25"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</row>
    <row r="415" spans="16:143" x14ac:dyDescent="0.25"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</row>
    <row r="416" spans="16:143" x14ac:dyDescent="0.25"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</row>
    <row r="417" spans="16:143" x14ac:dyDescent="0.25"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</row>
    <row r="418" spans="16:143" x14ac:dyDescent="0.25"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</row>
    <row r="419" spans="16:143" x14ac:dyDescent="0.25"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</row>
    <row r="420" spans="16:143" x14ac:dyDescent="0.25"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</row>
    <row r="421" spans="16:143" x14ac:dyDescent="0.25"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</row>
    <row r="422" spans="16:143" x14ac:dyDescent="0.25"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</row>
    <row r="423" spans="16:143" x14ac:dyDescent="0.25"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</row>
    <row r="424" spans="16:143" x14ac:dyDescent="0.25"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</row>
    <row r="425" spans="16:143" x14ac:dyDescent="0.25"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</row>
    <row r="426" spans="16:143" x14ac:dyDescent="0.25"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</row>
    <row r="427" spans="16:143" x14ac:dyDescent="0.25"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</row>
    <row r="428" spans="16:143" x14ac:dyDescent="0.25"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</row>
    <row r="429" spans="16:143" x14ac:dyDescent="0.25"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</row>
    <row r="430" spans="16:143" x14ac:dyDescent="0.25"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</row>
    <row r="431" spans="16:143" x14ac:dyDescent="0.25"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</row>
    <row r="432" spans="16:143" x14ac:dyDescent="0.25"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</row>
    <row r="433" spans="16:143" x14ac:dyDescent="0.25"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</row>
    <row r="434" spans="16:143" x14ac:dyDescent="0.25"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</row>
    <row r="435" spans="16:143" x14ac:dyDescent="0.25"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</row>
    <row r="436" spans="16:143" x14ac:dyDescent="0.25"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</row>
    <row r="437" spans="16:143" x14ac:dyDescent="0.25"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</row>
    <row r="438" spans="16:143" x14ac:dyDescent="0.25"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</row>
    <row r="439" spans="16:143" x14ac:dyDescent="0.25"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</row>
    <row r="440" spans="16:143" x14ac:dyDescent="0.25"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</row>
    <row r="441" spans="16:143" x14ac:dyDescent="0.25"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</row>
    <row r="442" spans="16:143" x14ac:dyDescent="0.25"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</row>
    <row r="443" spans="16:143" x14ac:dyDescent="0.25"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</row>
    <row r="444" spans="16:143" x14ac:dyDescent="0.25"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</row>
    <row r="445" spans="16:143" x14ac:dyDescent="0.25"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</row>
    <row r="446" spans="16:143" x14ac:dyDescent="0.25"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</row>
    <row r="447" spans="16:143" x14ac:dyDescent="0.25"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</row>
    <row r="448" spans="16:143" x14ac:dyDescent="0.25"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</row>
    <row r="449" spans="16:143" x14ac:dyDescent="0.25"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</row>
    <row r="450" spans="16:143" x14ac:dyDescent="0.25"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</row>
    <row r="451" spans="16:143" x14ac:dyDescent="0.25"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</row>
    <row r="452" spans="16:143" x14ac:dyDescent="0.25"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</row>
    <row r="453" spans="16:143" x14ac:dyDescent="0.25"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</row>
    <row r="454" spans="16:143" x14ac:dyDescent="0.25"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</row>
    <row r="455" spans="16:143" x14ac:dyDescent="0.25"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</row>
    <row r="456" spans="16:143" x14ac:dyDescent="0.25"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</row>
    <row r="457" spans="16:143" x14ac:dyDescent="0.25"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</row>
    <row r="458" spans="16:143" x14ac:dyDescent="0.25"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</row>
    <row r="459" spans="16:143" x14ac:dyDescent="0.25"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</row>
    <row r="460" spans="16:143" x14ac:dyDescent="0.25"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</row>
    <row r="461" spans="16:143" x14ac:dyDescent="0.25"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</row>
    <row r="462" spans="16:143" x14ac:dyDescent="0.25"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</row>
    <row r="463" spans="16:143" x14ac:dyDescent="0.25"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</row>
    <row r="464" spans="16:143" x14ac:dyDescent="0.25"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</row>
    <row r="465" spans="16:143" x14ac:dyDescent="0.25"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</row>
    <row r="466" spans="16:143" x14ac:dyDescent="0.25"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</row>
    <row r="467" spans="16:143" x14ac:dyDescent="0.25"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</row>
    <row r="468" spans="16:143" x14ac:dyDescent="0.25"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</row>
    <row r="469" spans="16:143" x14ac:dyDescent="0.25"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</row>
    <row r="470" spans="16:143" x14ac:dyDescent="0.25"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</row>
    <row r="471" spans="16:143" x14ac:dyDescent="0.25"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</row>
    <row r="472" spans="16:143" x14ac:dyDescent="0.25"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</row>
    <row r="473" spans="16:143" x14ac:dyDescent="0.25"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</row>
    <row r="474" spans="16:143" x14ac:dyDescent="0.25"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</row>
    <row r="475" spans="16:143" x14ac:dyDescent="0.25"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</row>
    <row r="476" spans="16:143" x14ac:dyDescent="0.25"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</row>
    <row r="477" spans="16:143" x14ac:dyDescent="0.25"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</row>
    <row r="478" spans="16:143" x14ac:dyDescent="0.25"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</row>
    <row r="479" spans="16:143" x14ac:dyDescent="0.25"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</row>
    <row r="480" spans="16:143" x14ac:dyDescent="0.25"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</row>
    <row r="481" spans="16:143" x14ac:dyDescent="0.25"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</row>
    <row r="482" spans="16:143" x14ac:dyDescent="0.25"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</row>
    <row r="483" spans="16:143" x14ac:dyDescent="0.25"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</row>
    <row r="484" spans="16:143" x14ac:dyDescent="0.25"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</row>
    <row r="485" spans="16:143" x14ac:dyDescent="0.25"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</row>
    <row r="486" spans="16:143" x14ac:dyDescent="0.25"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</row>
    <row r="487" spans="16:143" x14ac:dyDescent="0.25"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</row>
    <row r="488" spans="16:143" x14ac:dyDescent="0.25"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</row>
    <row r="489" spans="16:143" x14ac:dyDescent="0.25"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</row>
    <row r="490" spans="16:143" x14ac:dyDescent="0.25"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</row>
    <row r="491" spans="16:143" x14ac:dyDescent="0.25"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</row>
    <row r="492" spans="16:143" x14ac:dyDescent="0.25"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</row>
    <row r="493" spans="16:143" x14ac:dyDescent="0.25"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</row>
    <row r="494" spans="16:143" x14ac:dyDescent="0.25"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</row>
    <row r="495" spans="16:143" x14ac:dyDescent="0.25"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</row>
    <row r="496" spans="16:143" x14ac:dyDescent="0.25"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</row>
    <row r="497" spans="16:143" x14ac:dyDescent="0.25"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</row>
    <row r="498" spans="16:143" x14ac:dyDescent="0.25"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</row>
    <row r="499" spans="16:143" x14ac:dyDescent="0.25"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</row>
    <row r="500" spans="16:143" x14ac:dyDescent="0.25"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</row>
    <row r="501" spans="16:143" x14ac:dyDescent="0.25"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</row>
    <row r="502" spans="16:143" x14ac:dyDescent="0.25"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</row>
    <row r="503" spans="16:143" x14ac:dyDescent="0.25"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</row>
    <row r="504" spans="16:143" x14ac:dyDescent="0.25"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</row>
    <row r="505" spans="16:143" x14ac:dyDescent="0.25"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</row>
    <row r="506" spans="16:143" x14ac:dyDescent="0.25"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</row>
    <row r="507" spans="16:143" x14ac:dyDescent="0.25"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</row>
    <row r="508" spans="16:143" x14ac:dyDescent="0.25"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</row>
    <row r="509" spans="16:143" x14ac:dyDescent="0.25"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</row>
    <row r="510" spans="16:143" x14ac:dyDescent="0.25"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</row>
    <row r="511" spans="16:143" x14ac:dyDescent="0.25"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</row>
    <row r="512" spans="16:143" x14ac:dyDescent="0.25"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</row>
    <row r="513" spans="16:143" x14ac:dyDescent="0.25"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</row>
    <row r="514" spans="16:143" x14ac:dyDescent="0.25"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</row>
    <row r="515" spans="16:143" x14ac:dyDescent="0.25"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</row>
    <row r="516" spans="16:143" x14ac:dyDescent="0.25"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</row>
    <row r="517" spans="16:143" x14ac:dyDescent="0.25"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</row>
    <row r="518" spans="16:143" x14ac:dyDescent="0.25"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</row>
    <row r="519" spans="16:143" x14ac:dyDescent="0.25"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</row>
    <row r="520" spans="16:143" x14ac:dyDescent="0.25"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</row>
    <row r="521" spans="16:143" x14ac:dyDescent="0.25"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</row>
    <row r="522" spans="16:143" x14ac:dyDescent="0.25"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</row>
    <row r="523" spans="16:143" x14ac:dyDescent="0.25"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</row>
    <row r="524" spans="16:143" x14ac:dyDescent="0.25"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</row>
    <row r="525" spans="16:143" x14ac:dyDescent="0.25"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</row>
    <row r="526" spans="16:143" x14ac:dyDescent="0.25"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</row>
    <row r="527" spans="16:143" x14ac:dyDescent="0.25"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</row>
    <row r="528" spans="16:143" x14ac:dyDescent="0.25"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</row>
    <row r="529" spans="16:143" x14ac:dyDescent="0.25"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</row>
    <row r="530" spans="16:143" x14ac:dyDescent="0.25"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</row>
    <row r="531" spans="16:143" x14ac:dyDescent="0.25"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</row>
    <row r="532" spans="16:143" x14ac:dyDescent="0.25"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</row>
    <row r="533" spans="16:143" x14ac:dyDescent="0.25"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</row>
    <row r="534" spans="16:143" x14ac:dyDescent="0.25"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</row>
    <row r="535" spans="16:143" x14ac:dyDescent="0.25"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</row>
    <row r="536" spans="16:143" x14ac:dyDescent="0.25"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</row>
    <row r="537" spans="16:143" x14ac:dyDescent="0.25"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</row>
    <row r="538" spans="16:143" x14ac:dyDescent="0.25"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</row>
    <row r="539" spans="16:143" x14ac:dyDescent="0.25"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</row>
    <row r="540" spans="16:143" x14ac:dyDescent="0.25"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</row>
    <row r="541" spans="16:143" x14ac:dyDescent="0.25"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</row>
    <row r="542" spans="16:143" x14ac:dyDescent="0.25"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</row>
    <row r="543" spans="16:143" x14ac:dyDescent="0.25"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</row>
    <row r="544" spans="16:143" x14ac:dyDescent="0.25"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</row>
    <row r="545" spans="16:143" x14ac:dyDescent="0.25"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</row>
    <row r="546" spans="16:143" x14ac:dyDescent="0.25"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</row>
    <row r="547" spans="16:143" x14ac:dyDescent="0.25"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</row>
    <row r="548" spans="16:143" x14ac:dyDescent="0.25"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</row>
    <row r="549" spans="16:143" x14ac:dyDescent="0.25"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</row>
    <row r="550" spans="16:143" x14ac:dyDescent="0.25"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</row>
    <row r="551" spans="16:143" x14ac:dyDescent="0.25"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</row>
    <row r="552" spans="16:143" x14ac:dyDescent="0.25"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</row>
    <row r="553" spans="16:143" x14ac:dyDescent="0.25"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</row>
    <row r="554" spans="16:143" x14ac:dyDescent="0.25"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</row>
    <row r="555" spans="16:143" x14ac:dyDescent="0.25"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</row>
    <row r="556" spans="16:143" x14ac:dyDescent="0.25"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</row>
    <row r="557" spans="16:143" x14ac:dyDescent="0.25"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</row>
    <row r="558" spans="16:143" x14ac:dyDescent="0.25"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</row>
    <row r="559" spans="16:143" x14ac:dyDescent="0.25"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</row>
    <row r="560" spans="16:143" x14ac:dyDescent="0.25"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</row>
    <row r="561" spans="16:143" x14ac:dyDescent="0.25"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</row>
    <row r="562" spans="16:143" x14ac:dyDescent="0.25"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</row>
    <row r="563" spans="16:143" x14ac:dyDescent="0.25"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</row>
    <row r="564" spans="16:143" x14ac:dyDescent="0.25"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</row>
    <row r="565" spans="16:143" x14ac:dyDescent="0.25"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</row>
    <row r="566" spans="16:143" x14ac:dyDescent="0.25"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</row>
    <row r="567" spans="16:143" x14ac:dyDescent="0.25"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</row>
    <row r="568" spans="16:143" x14ac:dyDescent="0.25"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</row>
    <row r="569" spans="16:143" x14ac:dyDescent="0.25"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</row>
    <row r="570" spans="16:143" x14ac:dyDescent="0.25"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</row>
    <row r="571" spans="16:143" x14ac:dyDescent="0.25"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</row>
    <row r="572" spans="16:143" x14ac:dyDescent="0.25"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</row>
    <row r="573" spans="16:143" x14ac:dyDescent="0.25"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</row>
    <row r="574" spans="16:143" x14ac:dyDescent="0.25"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</row>
    <row r="575" spans="16:143" x14ac:dyDescent="0.25"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</row>
    <row r="576" spans="16:143" x14ac:dyDescent="0.25"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</row>
    <row r="577" spans="16:143" x14ac:dyDescent="0.25"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</row>
    <row r="578" spans="16:143" x14ac:dyDescent="0.25"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</row>
    <row r="579" spans="16:143" x14ac:dyDescent="0.25"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</row>
    <row r="580" spans="16:143" x14ac:dyDescent="0.25"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</row>
    <row r="581" spans="16:143" x14ac:dyDescent="0.25"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</row>
    <row r="582" spans="16:143" x14ac:dyDescent="0.25"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</row>
    <row r="583" spans="16:143" x14ac:dyDescent="0.25"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</row>
    <row r="584" spans="16:143" x14ac:dyDescent="0.25"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</row>
    <row r="585" spans="16:143" x14ac:dyDescent="0.25"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</row>
    <row r="586" spans="16:143" x14ac:dyDescent="0.25"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</row>
    <row r="587" spans="16:143" x14ac:dyDescent="0.25"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</row>
    <row r="588" spans="16:143" x14ac:dyDescent="0.25"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</row>
    <row r="589" spans="16:143" x14ac:dyDescent="0.25"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</row>
    <row r="590" spans="16:143" x14ac:dyDescent="0.25"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</row>
    <row r="591" spans="16:143" x14ac:dyDescent="0.25"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</row>
    <row r="592" spans="16:143" x14ac:dyDescent="0.25"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</row>
    <row r="593" spans="16:143" x14ac:dyDescent="0.25"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</row>
    <row r="594" spans="16:143" x14ac:dyDescent="0.25"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</row>
    <row r="595" spans="16:143" x14ac:dyDescent="0.25"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</row>
    <row r="596" spans="16:143" x14ac:dyDescent="0.25"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</row>
    <row r="597" spans="16:143" x14ac:dyDescent="0.25"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</row>
    <row r="598" spans="16:143" x14ac:dyDescent="0.25"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</row>
    <row r="599" spans="16:143" x14ac:dyDescent="0.25"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</row>
    <row r="600" spans="16:143" x14ac:dyDescent="0.25"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</row>
    <row r="601" spans="16:143" x14ac:dyDescent="0.25"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</row>
    <row r="602" spans="16:143" x14ac:dyDescent="0.25"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</row>
    <row r="603" spans="16:143" x14ac:dyDescent="0.25"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</row>
    <row r="604" spans="16:143" x14ac:dyDescent="0.25"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</row>
    <row r="605" spans="16:143" x14ac:dyDescent="0.25"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</row>
    <row r="606" spans="16:143" x14ac:dyDescent="0.25"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</row>
    <row r="607" spans="16:143" x14ac:dyDescent="0.25"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</row>
    <row r="608" spans="16:143" x14ac:dyDescent="0.25"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</row>
    <row r="609" spans="16:143" x14ac:dyDescent="0.25"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</row>
    <row r="610" spans="16:143" x14ac:dyDescent="0.25"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</row>
    <row r="611" spans="16:143" x14ac:dyDescent="0.25"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</row>
    <row r="612" spans="16:143" x14ac:dyDescent="0.25"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</row>
    <row r="613" spans="16:143" x14ac:dyDescent="0.25"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</row>
    <row r="614" spans="16:143" x14ac:dyDescent="0.25"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</row>
    <row r="615" spans="16:143" x14ac:dyDescent="0.25"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</row>
    <row r="616" spans="16:143" x14ac:dyDescent="0.25"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</row>
    <row r="617" spans="16:143" x14ac:dyDescent="0.25"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</row>
    <row r="618" spans="16:143" x14ac:dyDescent="0.25"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</row>
    <row r="619" spans="16:143" x14ac:dyDescent="0.25"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</row>
    <row r="620" spans="16:143" x14ac:dyDescent="0.25"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</row>
    <row r="621" spans="16:143" x14ac:dyDescent="0.25"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</row>
    <row r="622" spans="16:143" x14ac:dyDescent="0.25"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</row>
    <row r="623" spans="16:143" x14ac:dyDescent="0.25"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</row>
    <row r="624" spans="16:143" x14ac:dyDescent="0.25"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</row>
    <row r="625" spans="16:143" x14ac:dyDescent="0.25"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</row>
    <row r="626" spans="16:143" x14ac:dyDescent="0.25"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</row>
    <row r="627" spans="16:143" x14ac:dyDescent="0.25"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</row>
    <row r="628" spans="16:143" x14ac:dyDescent="0.25"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</row>
    <row r="629" spans="16:143" x14ac:dyDescent="0.25"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</row>
    <row r="630" spans="16:143" x14ac:dyDescent="0.25"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</row>
    <row r="631" spans="16:143" x14ac:dyDescent="0.25"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</row>
    <row r="632" spans="16:143" x14ac:dyDescent="0.25"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</row>
    <row r="633" spans="16:143" x14ac:dyDescent="0.25"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</row>
    <row r="634" spans="16:143" x14ac:dyDescent="0.25"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</row>
    <row r="635" spans="16:143" x14ac:dyDescent="0.25"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</row>
    <row r="636" spans="16:143" x14ac:dyDescent="0.25"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</row>
    <row r="637" spans="16:143" x14ac:dyDescent="0.25"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</row>
    <row r="638" spans="16:143" x14ac:dyDescent="0.25"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</row>
    <row r="639" spans="16:143" x14ac:dyDescent="0.25"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</row>
    <row r="640" spans="16:143" x14ac:dyDescent="0.25"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</row>
    <row r="641" spans="16:143" x14ac:dyDescent="0.25"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</row>
    <row r="642" spans="16:143" x14ac:dyDescent="0.25"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</row>
    <row r="643" spans="16:143" x14ac:dyDescent="0.25"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</row>
    <row r="644" spans="16:143" x14ac:dyDescent="0.25"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</row>
    <row r="645" spans="16:143" x14ac:dyDescent="0.25"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</row>
    <row r="646" spans="16:143" x14ac:dyDescent="0.25"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</row>
    <row r="647" spans="16:143" x14ac:dyDescent="0.25"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</row>
    <row r="648" spans="16:143" x14ac:dyDescent="0.25"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</row>
    <row r="649" spans="16:143" x14ac:dyDescent="0.25"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</row>
    <row r="650" spans="16:143" x14ac:dyDescent="0.25"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</row>
    <row r="651" spans="16:143" x14ac:dyDescent="0.25"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</row>
    <row r="652" spans="16:143" x14ac:dyDescent="0.25"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</row>
    <row r="653" spans="16:143" x14ac:dyDescent="0.25"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</row>
    <row r="654" spans="16:143" x14ac:dyDescent="0.25"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</row>
    <row r="655" spans="16:143" x14ac:dyDescent="0.25"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</row>
    <row r="656" spans="16:143" x14ac:dyDescent="0.25"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</row>
    <row r="657" spans="16:143" x14ac:dyDescent="0.25"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</row>
    <row r="658" spans="16:143" x14ac:dyDescent="0.25"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</row>
    <row r="659" spans="16:143" x14ac:dyDescent="0.25"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</row>
    <row r="660" spans="16:143" x14ac:dyDescent="0.25"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</row>
    <row r="661" spans="16:143" x14ac:dyDescent="0.25"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</row>
    <row r="662" spans="16:143" x14ac:dyDescent="0.25"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</row>
    <row r="663" spans="16:143" x14ac:dyDescent="0.25"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</row>
    <row r="664" spans="16:143" x14ac:dyDescent="0.25"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</row>
    <row r="665" spans="16:143" x14ac:dyDescent="0.25"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</row>
    <row r="666" spans="16:143" x14ac:dyDescent="0.25"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</row>
    <row r="667" spans="16:143" x14ac:dyDescent="0.25"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</row>
    <row r="668" spans="16:143" x14ac:dyDescent="0.25"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</row>
    <row r="669" spans="16:143" x14ac:dyDescent="0.25"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</row>
    <row r="670" spans="16:143" x14ac:dyDescent="0.25"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</row>
    <row r="671" spans="16:143" x14ac:dyDescent="0.25"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</row>
    <row r="672" spans="16:143" x14ac:dyDescent="0.25"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</row>
    <row r="673" spans="16:143" x14ac:dyDescent="0.25"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</row>
    <row r="674" spans="16:143" x14ac:dyDescent="0.25"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</row>
    <row r="675" spans="16:143" x14ac:dyDescent="0.25"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</row>
    <row r="676" spans="16:143" x14ac:dyDescent="0.25"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</row>
    <row r="677" spans="16:143" x14ac:dyDescent="0.25"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</row>
    <row r="678" spans="16:143" x14ac:dyDescent="0.25"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</row>
    <row r="679" spans="16:143" x14ac:dyDescent="0.25"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</row>
    <row r="680" spans="16:143" x14ac:dyDescent="0.25"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</row>
    <row r="681" spans="16:143" x14ac:dyDescent="0.25"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</row>
    <row r="682" spans="16:143" x14ac:dyDescent="0.25"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</row>
    <row r="683" spans="16:143" x14ac:dyDescent="0.25"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</row>
    <row r="684" spans="16:143" x14ac:dyDescent="0.25"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</row>
    <row r="685" spans="16:143" x14ac:dyDescent="0.25"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</row>
    <row r="686" spans="16:143" x14ac:dyDescent="0.25"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</row>
    <row r="687" spans="16:143" x14ac:dyDescent="0.25"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</row>
    <row r="688" spans="16:143" x14ac:dyDescent="0.25"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</row>
    <row r="689" spans="16:143" x14ac:dyDescent="0.25"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</row>
    <row r="690" spans="16:143" x14ac:dyDescent="0.25"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</row>
    <row r="691" spans="16:143" x14ac:dyDescent="0.25"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</row>
    <row r="692" spans="16:143" x14ac:dyDescent="0.25"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</row>
    <row r="693" spans="16:143" x14ac:dyDescent="0.25"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</row>
    <row r="694" spans="16:143" x14ac:dyDescent="0.25"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</row>
    <row r="695" spans="16:143" x14ac:dyDescent="0.25"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</row>
    <row r="696" spans="16:143" x14ac:dyDescent="0.25"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</row>
    <row r="697" spans="16:143" x14ac:dyDescent="0.25"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</row>
    <row r="698" spans="16:143" x14ac:dyDescent="0.25"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</row>
    <row r="699" spans="16:143" x14ac:dyDescent="0.25"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</row>
    <row r="700" spans="16:143" x14ac:dyDescent="0.25"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</row>
    <row r="701" spans="16:143" x14ac:dyDescent="0.25"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</row>
    <row r="702" spans="16:143" x14ac:dyDescent="0.25"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</row>
    <row r="703" spans="16:143" x14ac:dyDescent="0.25"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</row>
    <row r="704" spans="16:143" x14ac:dyDescent="0.25"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</row>
    <row r="705" spans="16:143" x14ac:dyDescent="0.25"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</row>
    <row r="706" spans="16:143" x14ac:dyDescent="0.25"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</row>
    <row r="707" spans="16:143" x14ac:dyDescent="0.25"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</row>
    <row r="708" spans="16:143" x14ac:dyDescent="0.25"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</row>
    <row r="709" spans="16:143" x14ac:dyDescent="0.25"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</row>
    <row r="710" spans="16:143" x14ac:dyDescent="0.25"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</row>
    <row r="711" spans="16:143" x14ac:dyDescent="0.25"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</row>
    <row r="712" spans="16:143" x14ac:dyDescent="0.25"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</row>
    <row r="713" spans="16:143" x14ac:dyDescent="0.25"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</row>
    <row r="714" spans="16:143" x14ac:dyDescent="0.25"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</row>
    <row r="715" spans="16:143" x14ac:dyDescent="0.25"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</row>
    <row r="716" spans="16:143" x14ac:dyDescent="0.25"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</row>
    <row r="717" spans="16:143" x14ac:dyDescent="0.25"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</row>
    <row r="718" spans="16:143" x14ac:dyDescent="0.25"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</row>
    <row r="719" spans="16:143" x14ac:dyDescent="0.25"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</row>
    <row r="720" spans="16:143" x14ac:dyDescent="0.25"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</row>
    <row r="721" spans="16:143" x14ac:dyDescent="0.25"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</row>
    <row r="722" spans="16:143" x14ac:dyDescent="0.25"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</row>
    <row r="723" spans="16:143" x14ac:dyDescent="0.25"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</row>
    <row r="724" spans="16:143" x14ac:dyDescent="0.25"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</row>
    <row r="725" spans="16:143" x14ac:dyDescent="0.25"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</row>
    <row r="726" spans="16:143" x14ac:dyDescent="0.25"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</row>
    <row r="727" spans="16:143" x14ac:dyDescent="0.25"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</row>
    <row r="728" spans="16:143" x14ac:dyDescent="0.25"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</row>
    <row r="729" spans="16:143" x14ac:dyDescent="0.25"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</row>
    <row r="730" spans="16:143" x14ac:dyDescent="0.25"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</row>
    <row r="731" spans="16:143" x14ac:dyDescent="0.25"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</row>
    <row r="732" spans="16:143" x14ac:dyDescent="0.25"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</row>
    <row r="733" spans="16:143" x14ac:dyDescent="0.25"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</row>
    <row r="734" spans="16:143" x14ac:dyDescent="0.25"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</row>
    <row r="735" spans="16:143" x14ac:dyDescent="0.25"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</row>
    <row r="736" spans="16:143" x14ac:dyDescent="0.25"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</row>
    <row r="737" spans="16:143" x14ac:dyDescent="0.25"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</row>
    <row r="738" spans="16:143" x14ac:dyDescent="0.25"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</row>
    <row r="739" spans="16:143" x14ac:dyDescent="0.25"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</row>
    <row r="740" spans="16:143" x14ac:dyDescent="0.25"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</row>
    <row r="741" spans="16:143" x14ac:dyDescent="0.25"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</row>
    <row r="742" spans="16:143" x14ac:dyDescent="0.25"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</row>
    <row r="743" spans="16:143" x14ac:dyDescent="0.25"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</row>
    <row r="744" spans="16:143" x14ac:dyDescent="0.25"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</row>
    <row r="745" spans="16:143" x14ac:dyDescent="0.25"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</row>
    <row r="746" spans="16:143" x14ac:dyDescent="0.25"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</row>
    <row r="747" spans="16:143" x14ac:dyDescent="0.25"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</row>
    <row r="748" spans="16:143" x14ac:dyDescent="0.25"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</row>
    <row r="749" spans="16:143" x14ac:dyDescent="0.25"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</row>
    <row r="750" spans="16:143" x14ac:dyDescent="0.25"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</row>
    <row r="751" spans="16:143" x14ac:dyDescent="0.25"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</row>
    <row r="752" spans="16:143" x14ac:dyDescent="0.25"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</row>
    <row r="753" spans="16:143" x14ac:dyDescent="0.25"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</row>
    <row r="754" spans="16:143" x14ac:dyDescent="0.25"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</row>
    <row r="755" spans="16:143" x14ac:dyDescent="0.25"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</row>
    <row r="756" spans="16:143" x14ac:dyDescent="0.25"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</row>
    <row r="757" spans="16:143" x14ac:dyDescent="0.25"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</row>
    <row r="758" spans="16:143" x14ac:dyDescent="0.25"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</row>
    <row r="759" spans="16:143" x14ac:dyDescent="0.25"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</row>
    <row r="760" spans="16:143" x14ac:dyDescent="0.25"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</row>
    <row r="761" spans="16:143" x14ac:dyDescent="0.25"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</row>
    <row r="762" spans="16:143" x14ac:dyDescent="0.25"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</row>
    <row r="763" spans="16:143" x14ac:dyDescent="0.25"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</row>
    <row r="764" spans="16:143" x14ac:dyDescent="0.25"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</row>
    <row r="765" spans="16:143" x14ac:dyDescent="0.25"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</row>
    <row r="766" spans="16:143" x14ac:dyDescent="0.25"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</row>
    <row r="767" spans="16:143" x14ac:dyDescent="0.25"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</row>
    <row r="768" spans="16:143" x14ac:dyDescent="0.25"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</row>
    <row r="769" spans="16:143" x14ac:dyDescent="0.25"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</row>
    <row r="770" spans="16:143" x14ac:dyDescent="0.25"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</row>
    <row r="771" spans="16:143" x14ac:dyDescent="0.25"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</row>
    <row r="772" spans="16:143" x14ac:dyDescent="0.25"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</row>
    <row r="773" spans="16:143" x14ac:dyDescent="0.25"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</row>
    <row r="774" spans="16:143" x14ac:dyDescent="0.25"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</row>
    <row r="775" spans="16:143" x14ac:dyDescent="0.25"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</row>
    <row r="776" spans="16:143" x14ac:dyDescent="0.25"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</row>
    <row r="777" spans="16:143" x14ac:dyDescent="0.25"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</row>
    <row r="778" spans="16:143" x14ac:dyDescent="0.25"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</row>
    <row r="779" spans="16:143" x14ac:dyDescent="0.25"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</row>
    <row r="780" spans="16:143" x14ac:dyDescent="0.25"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</row>
    <row r="781" spans="16:143" x14ac:dyDescent="0.25"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</row>
    <row r="782" spans="16:143" x14ac:dyDescent="0.25"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</row>
    <row r="783" spans="16:143" x14ac:dyDescent="0.25"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</row>
    <row r="784" spans="16:143" x14ac:dyDescent="0.25"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</row>
    <row r="785" spans="16:143" x14ac:dyDescent="0.25"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</row>
    <row r="786" spans="16:143" x14ac:dyDescent="0.25"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</row>
    <row r="787" spans="16:143" x14ac:dyDescent="0.25"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</row>
    <row r="788" spans="16:143" x14ac:dyDescent="0.25"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</row>
    <row r="789" spans="16:143" x14ac:dyDescent="0.25"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</row>
    <row r="790" spans="16:143" x14ac:dyDescent="0.25"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</row>
    <row r="791" spans="16:143" x14ac:dyDescent="0.25"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</row>
    <row r="792" spans="16:143" x14ac:dyDescent="0.25"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</row>
    <row r="793" spans="16:143" x14ac:dyDescent="0.25"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</row>
    <row r="794" spans="16:143" x14ac:dyDescent="0.25"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</row>
    <row r="795" spans="16:143" x14ac:dyDescent="0.25"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</row>
    <row r="796" spans="16:143" x14ac:dyDescent="0.25"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</row>
    <row r="797" spans="16:143" x14ac:dyDescent="0.25"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</row>
    <row r="798" spans="16:143" x14ac:dyDescent="0.25"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</row>
    <row r="799" spans="16:143" x14ac:dyDescent="0.25"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</row>
    <row r="800" spans="16:143" x14ac:dyDescent="0.25"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</row>
    <row r="801" spans="16:143" x14ac:dyDescent="0.25"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</row>
    <row r="802" spans="16:143" x14ac:dyDescent="0.25"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</row>
    <row r="803" spans="16:143" x14ac:dyDescent="0.25"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</row>
    <row r="804" spans="16:143" x14ac:dyDescent="0.25"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</row>
    <row r="805" spans="16:143" x14ac:dyDescent="0.25"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</row>
    <row r="806" spans="16:143" x14ac:dyDescent="0.25"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</row>
    <row r="807" spans="16:143" x14ac:dyDescent="0.25"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</row>
    <row r="808" spans="16:143" x14ac:dyDescent="0.25"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</row>
    <row r="809" spans="16:143" x14ac:dyDescent="0.25"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</row>
    <row r="810" spans="16:143" x14ac:dyDescent="0.25"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</row>
    <row r="811" spans="16:143" x14ac:dyDescent="0.25"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</row>
    <row r="812" spans="16:143" x14ac:dyDescent="0.25"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</row>
    <row r="813" spans="16:143" x14ac:dyDescent="0.25"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</row>
    <row r="814" spans="16:143" x14ac:dyDescent="0.25"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</row>
    <row r="815" spans="16:143" x14ac:dyDescent="0.25"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</row>
    <row r="816" spans="16:143" x14ac:dyDescent="0.25"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</row>
    <row r="817" spans="16:143" x14ac:dyDescent="0.25"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</row>
    <row r="818" spans="16:143" x14ac:dyDescent="0.25"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</row>
    <row r="819" spans="16:143" x14ac:dyDescent="0.25"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</row>
    <row r="820" spans="16:143" x14ac:dyDescent="0.25"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</row>
    <row r="821" spans="16:143" x14ac:dyDescent="0.25"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</row>
    <row r="822" spans="16:143" x14ac:dyDescent="0.25"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</row>
    <row r="823" spans="16:143" x14ac:dyDescent="0.25"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</row>
    <row r="824" spans="16:143" x14ac:dyDescent="0.25"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</row>
    <row r="825" spans="16:143" x14ac:dyDescent="0.25"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</row>
    <row r="826" spans="16:143" x14ac:dyDescent="0.25"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</row>
    <row r="827" spans="16:143" x14ac:dyDescent="0.25"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</row>
    <row r="828" spans="16:143" x14ac:dyDescent="0.25"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</row>
    <row r="829" spans="16:143" x14ac:dyDescent="0.25"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</row>
    <row r="830" spans="16:143" x14ac:dyDescent="0.25"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</row>
    <row r="831" spans="16:143" x14ac:dyDescent="0.25"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</row>
    <row r="832" spans="16:143" x14ac:dyDescent="0.25"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</row>
    <row r="833" spans="16:143" x14ac:dyDescent="0.25"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</row>
    <row r="834" spans="16:143" x14ac:dyDescent="0.25"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</row>
    <row r="835" spans="16:143" x14ac:dyDescent="0.25"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</row>
    <row r="836" spans="16:143" x14ac:dyDescent="0.25"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</row>
    <row r="837" spans="16:143" x14ac:dyDescent="0.25"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</row>
    <row r="838" spans="16:143" x14ac:dyDescent="0.25"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</row>
    <row r="839" spans="16:143" x14ac:dyDescent="0.25"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</row>
    <row r="840" spans="16:143" x14ac:dyDescent="0.25"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</row>
    <row r="841" spans="16:143" x14ac:dyDescent="0.25"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</row>
    <row r="842" spans="16:143" x14ac:dyDescent="0.25"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</row>
    <row r="843" spans="16:143" x14ac:dyDescent="0.25"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</row>
    <row r="844" spans="16:143" x14ac:dyDescent="0.25"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</row>
    <row r="845" spans="16:143" x14ac:dyDescent="0.25"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</row>
    <row r="846" spans="16:143" x14ac:dyDescent="0.25"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</row>
    <row r="847" spans="16:143" x14ac:dyDescent="0.25"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</row>
    <row r="848" spans="16:143" x14ac:dyDescent="0.25"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</row>
    <row r="849" spans="16:143" x14ac:dyDescent="0.25"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</row>
    <row r="850" spans="16:143" x14ac:dyDescent="0.25"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</row>
    <row r="851" spans="16:143" x14ac:dyDescent="0.25"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</row>
    <row r="852" spans="16:143" x14ac:dyDescent="0.25"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</row>
    <row r="853" spans="16:143" x14ac:dyDescent="0.25"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</row>
    <row r="854" spans="16:143" x14ac:dyDescent="0.25"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</row>
    <row r="855" spans="16:143" x14ac:dyDescent="0.25"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</row>
    <row r="856" spans="16:143" x14ac:dyDescent="0.25"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</row>
    <row r="857" spans="16:143" x14ac:dyDescent="0.25"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</row>
    <row r="858" spans="16:143" x14ac:dyDescent="0.25"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</row>
    <row r="859" spans="16:143" x14ac:dyDescent="0.25"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</row>
    <row r="860" spans="16:143" x14ac:dyDescent="0.25"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</row>
    <row r="861" spans="16:143" x14ac:dyDescent="0.25"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</row>
    <row r="862" spans="16:143" x14ac:dyDescent="0.25"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</row>
    <row r="863" spans="16:143" x14ac:dyDescent="0.25"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</row>
    <row r="864" spans="16:143" x14ac:dyDescent="0.25"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</row>
    <row r="865" spans="16:143" x14ac:dyDescent="0.25"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</row>
    <row r="866" spans="16:143" x14ac:dyDescent="0.25"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</row>
    <row r="867" spans="16:143" x14ac:dyDescent="0.25"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</row>
    <row r="868" spans="16:143" x14ac:dyDescent="0.25"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</row>
    <row r="869" spans="16:143" x14ac:dyDescent="0.25"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</row>
    <row r="870" spans="16:143" x14ac:dyDescent="0.25"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</row>
    <row r="871" spans="16:143" x14ac:dyDescent="0.25"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</row>
    <row r="872" spans="16:143" x14ac:dyDescent="0.25"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</row>
    <row r="873" spans="16:143" x14ac:dyDescent="0.25"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</row>
    <row r="874" spans="16:143" x14ac:dyDescent="0.25"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</row>
    <row r="875" spans="16:143" x14ac:dyDescent="0.25"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</row>
    <row r="876" spans="16:143" x14ac:dyDescent="0.25"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</row>
    <row r="877" spans="16:143" x14ac:dyDescent="0.25"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</row>
    <row r="878" spans="16:143" x14ac:dyDescent="0.25"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</row>
    <row r="879" spans="16:143" x14ac:dyDescent="0.25"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</row>
    <row r="880" spans="16:143" x14ac:dyDescent="0.25"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</row>
    <row r="881" spans="16:143" x14ac:dyDescent="0.25"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</row>
    <row r="882" spans="16:143" x14ac:dyDescent="0.25"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</row>
    <row r="883" spans="16:143" x14ac:dyDescent="0.25"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</row>
    <row r="884" spans="16:143" x14ac:dyDescent="0.25"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</row>
    <row r="885" spans="16:143" x14ac:dyDescent="0.25"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</row>
    <row r="886" spans="16:143" x14ac:dyDescent="0.25"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</row>
    <row r="887" spans="16:143" x14ac:dyDescent="0.25"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</row>
    <row r="888" spans="16:143" x14ac:dyDescent="0.25"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</row>
    <row r="889" spans="16:143" x14ac:dyDescent="0.25"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</row>
    <row r="890" spans="16:143" x14ac:dyDescent="0.25"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</row>
    <row r="891" spans="16:143" x14ac:dyDescent="0.25"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</row>
    <row r="892" spans="16:143" x14ac:dyDescent="0.25"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</row>
    <row r="893" spans="16:143" x14ac:dyDescent="0.25"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</row>
    <row r="894" spans="16:143" x14ac:dyDescent="0.25"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</row>
    <row r="895" spans="16:143" x14ac:dyDescent="0.25"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</row>
    <row r="896" spans="16:143" x14ac:dyDescent="0.25"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</row>
    <row r="897" spans="16:143" x14ac:dyDescent="0.25"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</row>
    <row r="898" spans="16:143" x14ac:dyDescent="0.25"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</row>
    <row r="899" spans="16:143" x14ac:dyDescent="0.25"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</row>
    <row r="900" spans="16:143" x14ac:dyDescent="0.25"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</row>
    <row r="901" spans="16:143" x14ac:dyDescent="0.25"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</row>
    <row r="902" spans="16:143" x14ac:dyDescent="0.25"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</row>
    <row r="903" spans="16:143" x14ac:dyDescent="0.25"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</row>
    <row r="904" spans="16:143" x14ac:dyDescent="0.25"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</row>
    <row r="905" spans="16:143" x14ac:dyDescent="0.25"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</row>
    <row r="906" spans="16:143" x14ac:dyDescent="0.25"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</row>
    <row r="907" spans="16:143" x14ac:dyDescent="0.25"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</row>
    <row r="908" spans="16:143" x14ac:dyDescent="0.25"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</row>
    <row r="909" spans="16:143" x14ac:dyDescent="0.25"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</row>
    <row r="910" spans="16:143" x14ac:dyDescent="0.25"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</row>
    <row r="911" spans="16:143" x14ac:dyDescent="0.25"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</row>
    <row r="912" spans="16:143" x14ac:dyDescent="0.25"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</row>
    <row r="913" spans="16:143" x14ac:dyDescent="0.25"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</row>
    <row r="914" spans="16:143" x14ac:dyDescent="0.25"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</row>
    <row r="915" spans="16:143" x14ac:dyDescent="0.25"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</row>
    <row r="916" spans="16:143" x14ac:dyDescent="0.25"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</row>
    <row r="917" spans="16:143" x14ac:dyDescent="0.25"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</row>
    <row r="918" spans="16:143" x14ac:dyDescent="0.25"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</row>
    <row r="919" spans="16:143" x14ac:dyDescent="0.25"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</row>
    <row r="920" spans="16:143" x14ac:dyDescent="0.25"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</row>
    <row r="921" spans="16:143" x14ac:dyDescent="0.25"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</row>
    <row r="922" spans="16:143" x14ac:dyDescent="0.25"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</row>
    <row r="923" spans="16:143" x14ac:dyDescent="0.25"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</row>
    <row r="924" spans="16:143" x14ac:dyDescent="0.25"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</row>
    <row r="925" spans="16:143" x14ac:dyDescent="0.25"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</row>
    <row r="926" spans="16:143" x14ac:dyDescent="0.25"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</row>
    <row r="927" spans="16:143" x14ac:dyDescent="0.25"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</row>
    <row r="928" spans="16:143" x14ac:dyDescent="0.25"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</row>
    <row r="929" spans="16:143" x14ac:dyDescent="0.25"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</row>
    <row r="930" spans="16:143" x14ac:dyDescent="0.25"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</row>
    <row r="931" spans="16:143" x14ac:dyDescent="0.25"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</row>
    <row r="932" spans="16:143" x14ac:dyDescent="0.25"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</row>
    <row r="933" spans="16:143" x14ac:dyDescent="0.25"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</row>
    <row r="934" spans="16:143" x14ac:dyDescent="0.25"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</row>
    <row r="935" spans="16:143" x14ac:dyDescent="0.25"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</row>
    <row r="936" spans="16:143" x14ac:dyDescent="0.25"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</row>
    <row r="937" spans="16:143" x14ac:dyDescent="0.25"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</row>
    <row r="938" spans="16:143" x14ac:dyDescent="0.25"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</row>
    <row r="939" spans="16:143" x14ac:dyDescent="0.25"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</row>
    <row r="940" spans="16:143" x14ac:dyDescent="0.25"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</row>
    <row r="941" spans="16:143" x14ac:dyDescent="0.25"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</row>
    <row r="942" spans="16:143" x14ac:dyDescent="0.25"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</row>
    <row r="943" spans="16:143" x14ac:dyDescent="0.25"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</row>
    <row r="944" spans="16:143" x14ac:dyDescent="0.25"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</row>
    <row r="945" spans="16:143" x14ac:dyDescent="0.25"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</row>
    <row r="946" spans="16:143" x14ac:dyDescent="0.25"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</row>
    <row r="947" spans="16:143" x14ac:dyDescent="0.25"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</row>
    <row r="948" spans="16:143" x14ac:dyDescent="0.25"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</row>
    <row r="949" spans="16:143" x14ac:dyDescent="0.25"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</row>
    <row r="950" spans="16:143" x14ac:dyDescent="0.25"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</row>
    <row r="951" spans="16:143" x14ac:dyDescent="0.25"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</row>
    <row r="952" spans="16:143" x14ac:dyDescent="0.25"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</row>
    <row r="953" spans="16:143" x14ac:dyDescent="0.25"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</row>
    <row r="954" spans="16:143" x14ac:dyDescent="0.25"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</row>
    <row r="955" spans="16:143" x14ac:dyDescent="0.25"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</row>
    <row r="956" spans="16:143" x14ac:dyDescent="0.25"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</row>
    <row r="957" spans="16:143" x14ac:dyDescent="0.25"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</row>
    <row r="958" spans="16:143" x14ac:dyDescent="0.25"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</row>
    <row r="959" spans="16:143" x14ac:dyDescent="0.25"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</row>
    <row r="960" spans="16:143" x14ac:dyDescent="0.25"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</row>
    <row r="961" spans="16:143" x14ac:dyDescent="0.25"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</row>
    <row r="962" spans="16:143" x14ac:dyDescent="0.25"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</row>
    <row r="963" spans="16:143" x14ac:dyDescent="0.25"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</row>
    <row r="964" spans="16:143" x14ac:dyDescent="0.25"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</row>
    <row r="965" spans="16:143" x14ac:dyDescent="0.25"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</row>
    <row r="966" spans="16:143" x14ac:dyDescent="0.25"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</row>
    <row r="967" spans="16:143" x14ac:dyDescent="0.25"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</row>
    <row r="968" spans="16:143" x14ac:dyDescent="0.25"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</row>
    <row r="969" spans="16:143" x14ac:dyDescent="0.25"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</row>
    <row r="970" spans="16:143" x14ac:dyDescent="0.25"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</row>
    <row r="971" spans="16:143" x14ac:dyDescent="0.25"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</row>
    <row r="972" spans="16:143" x14ac:dyDescent="0.25"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</row>
    <row r="973" spans="16:143" x14ac:dyDescent="0.25"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</row>
    <row r="974" spans="16:143" x14ac:dyDescent="0.25"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</row>
    <row r="975" spans="16:143" x14ac:dyDescent="0.25"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</row>
    <row r="976" spans="16:143" x14ac:dyDescent="0.25"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</row>
    <row r="977" spans="16:143" x14ac:dyDescent="0.25"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</row>
    <row r="978" spans="16:143" x14ac:dyDescent="0.25"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</row>
    <row r="979" spans="16:143" x14ac:dyDescent="0.25"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</row>
    <row r="980" spans="16:143" x14ac:dyDescent="0.25"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</row>
    <row r="981" spans="16:143" x14ac:dyDescent="0.25"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</row>
    <row r="982" spans="16:143" x14ac:dyDescent="0.25"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</row>
    <row r="983" spans="16:143" x14ac:dyDescent="0.25"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</row>
    <row r="984" spans="16:143" x14ac:dyDescent="0.25"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</row>
    <row r="985" spans="16:143" x14ac:dyDescent="0.25"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</row>
    <row r="986" spans="16:143" x14ac:dyDescent="0.25"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</row>
    <row r="987" spans="16:143" x14ac:dyDescent="0.25"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</row>
    <row r="988" spans="16:143" x14ac:dyDescent="0.25"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</row>
    <row r="989" spans="16:143" x14ac:dyDescent="0.25"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</row>
    <row r="990" spans="16:143" x14ac:dyDescent="0.25"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</row>
    <row r="991" spans="16:143" x14ac:dyDescent="0.25"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</row>
    <row r="992" spans="16:143" x14ac:dyDescent="0.25"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</row>
    <row r="993" spans="16:143" x14ac:dyDescent="0.25"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</row>
    <row r="994" spans="16:143" x14ac:dyDescent="0.25"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</row>
    <row r="995" spans="16:143" x14ac:dyDescent="0.25"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</row>
    <row r="996" spans="16:143" x14ac:dyDescent="0.25"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</row>
    <row r="997" spans="16:143" x14ac:dyDescent="0.25"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</row>
    <row r="998" spans="16:143" x14ac:dyDescent="0.25"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</row>
    <row r="999" spans="16:143" x14ac:dyDescent="0.25"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</row>
    <row r="1000" spans="16:143" x14ac:dyDescent="0.25"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</row>
    <row r="1001" spans="16:143" x14ac:dyDescent="0.25"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</row>
    <row r="1002" spans="16:143" x14ac:dyDescent="0.25"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</row>
    <row r="1003" spans="16:143" x14ac:dyDescent="0.25"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</row>
    <row r="1004" spans="16:143" x14ac:dyDescent="0.25"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</row>
    <row r="1005" spans="16:143" x14ac:dyDescent="0.25"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</row>
    <row r="1006" spans="16:143" x14ac:dyDescent="0.25"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</row>
    <row r="1007" spans="16:143" x14ac:dyDescent="0.25"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</row>
    <row r="1008" spans="16:143" x14ac:dyDescent="0.25"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</row>
    <row r="1009" spans="16:143" x14ac:dyDescent="0.25"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</row>
    <row r="1010" spans="16:143" x14ac:dyDescent="0.25"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</row>
    <row r="1011" spans="16:143" x14ac:dyDescent="0.25"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</row>
    <row r="1012" spans="16:143" x14ac:dyDescent="0.25"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</row>
    <row r="1013" spans="16:143" x14ac:dyDescent="0.25"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</row>
    <row r="1014" spans="16:143" x14ac:dyDescent="0.25"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</row>
    <row r="1015" spans="16:143" x14ac:dyDescent="0.25"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</row>
    <row r="1016" spans="16:143" x14ac:dyDescent="0.25"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</row>
    <row r="1017" spans="16:143" x14ac:dyDescent="0.25"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</row>
    <row r="1018" spans="16:143" x14ac:dyDescent="0.25"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</row>
    <row r="1019" spans="16:143" x14ac:dyDescent="0.25"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</row>
    <row r="1020" spans="16:143" x14ac:dyDescent="0.25"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</row>
    <row r="1021" spans="16:143" x14ac:dyDescent="0.25"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</row>
    <row r="1022" spans="16:143" x14ac:dyDescent="0.25"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</row>
    <row r="1023" spans="16:143" x14ac:dyDescent="0.25"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</row>
    <row r="1024" spans="16:143" x14ac:dyDescent="0.25"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</row>
    <row r="1025" spans="16:143" x14ac:dyDescent="0.25"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</row>
    <row r="1026" spans="16:143" x14ac:dyDescent="0.25"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</row>
    <row r="1027" spans="16:143" x14ac:dyDescent="0.25"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</row>
    <row r="1028" spans="16:143" x14ac:dyDescent="0.25"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</row>
    <row r="1029" spans="16:143" x14ac:dyDescent="0.25"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</row>
    <row r="1030" spans="16:143" x14ac:dyDescent="0.25"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</row>
    <row r="1031" spans="16:143" x14ac:dyDescent="0.25"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</row>
    <row r="1032" spans="16:143" x14ac:dyDescent="0.25"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</row>
    <row r="1033" spans="16:143" x14ac:dyDescent="0.25"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</row>
    <row r="1034" spans="16:143" x14ac:dyDescent="0.25"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</row>
    <row r="1035" spans="16:143" x14ac:dyDescent="0.25"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</row>
    <row r="1036" spans="16:143" x14ac:dyDescent="0.25"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</row>
    <row r="1037" spans="16:143" x14ac:dyDescent="0.25"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</row>
    <row r="1038" spans="16:143" x14ac:dyDescent="0.25"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</row>
    <row r="1039" spans="16:143" x14ac:dyDescent="0.25"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</row>
    <row r="1040" spans="16:143" x14ac:dyDescent="0.25"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</row>
    <row r="1041" spans="16:143" x14ac:dyDescent="0.25"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</row>
    <row r="1042" spans="16:143" x14ac:dyDescent="0.25"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</row>
    <row r="1043" spans="16:143" x14ac:dyDescent="0.25"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</row>
    <row r="1044" spans="16:143" x14ac:dyDescent="0.25"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</row>
    <row r="1045" spans="16:143" x14ac:dyDescent="0.25"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</row>
    <row r="1046" spans="16:143" x14ac:dyDescent="0.25"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</row>
    <row r="1047" spans="16:143" x14ac:dyDescent="0.25"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</row>
    <row r="1048" spans="16:143" x14ac:dyDescent="0.25"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</row>
    <row r="1049" spans="16:143" x14ac:dyDescent="0.25"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</row>
    <row r="1050" spans="16:143" x14ac:dyDescent="0.25"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</row>
    <row r="1051" spans="16:143" x14ac:dyDescent="0.25"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</row>
    <row r="1052" spans="16:143" x14ac:dyDescent="0.25"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</row>
    <row r="1053" spans="16:143" x14ac:dyDescent="0.25"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</row>
    <row r="1054" spans="16:143" x14ac:dyDescent="0.25"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</row>
    <row r="1055" spans="16:143" x14ac:dyDescent="0.25"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</row>
    <row r="1056" spans="16:143" x14ac:dyDescent="0.25"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</row>
    <row r="1057" spans="16:143" x14ac:dyDescent="0.25"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</row>
    <row r="1058" spans="16:143" x14ac:dyDescent="0.25"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</row>
    <row r="1059" spans="16:143" x14ac:dyDescent="0.25"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</row>
    <row r="1060" spans="16:143" x14ac:dyDescent="0.25"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</row>
    <row r="1061" spans="16:143" x14ac:dyDescent="0.25"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</row>
    <row r="1062" spans="16:143" x14ac:dyDescent="0.25"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</row>
    <row r="1063" spans="16:143" x14ac:dyDescent="0.25"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</row>
    <row r="1064" spans="16:143" x14ac:dyDescent="0.25"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</row>
    <row r="1065" spans="16:143" x14ac:dyDescent="0.25"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</row>
    <row r="1066" spans="16:143" x14ac:dyDescent="0.25"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</row>
    <row r="1067" spans="16:143" x14ac:dyDescent="0.25"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</row>
    <row r="1068" spans="16:143" x14ac:dyDescent="0.25"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</row>
    <row r="1069" spans="16:143" x14ac:dyDescent="0.25"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</row>
    <row r="1070" spans="16:143" x14ac:dyDescent="0.25"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</row>
    <row r="1071" spans="16:143" x14ac:dyDescent="0.25"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</row>
    <row r="1072" spans="16:143" x14ac:dyDescent="0.25"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</row>
    <row r="1073" spans="16:143" x14ac:dyDescent="0.25"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</row>
    <row r="1074" spans="16:143" x14ac:dyDescent="0.25"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</row>
    <row r="1075" spans="16:143" x14ac:dyDescent="0.25"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</row>
    <row r="1076" spans="16:143" x14ac:dyDescent="0.25"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</row>
    <row r="1077" spans="16:143" x14ac:dyDescent="0.25"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</row>
    <row r="1078" spans="16:143" x14ac:dyDescent="0.25"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</row>
    <row r="1079" spans="16:143" x14ac:dyDescent="0.25"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</row>
    <row r="1080" spans="16:143" x14ac:dyDescent="0.25"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</row>
    <row r="1081" spans="16:143" x14ac:dyDescent="0.25"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</row>
    <row r="1082" spans="16:143" x14ac:dyDescent="0.25"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</row>
    <row r="1083" spans="16:143" x14ac:dyDescent="0.25"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</row>
    <row r="1084" spans="16:143" x14ac:dyDescent="0.25"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</row>
    <row r="1085" spans="16:143" x14ac:dyDescent="0.25"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</row>
    <row r="1086" spans="16:143" x14ac:dyDescent="0.25"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</row>
    <row r="1087" spans="16:143" x14ac:dyDescent="0.25"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</row>
    <row r="1088" spans="16:143" x14ac:dyDescent="0.25"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</row>
    <row r="1089" spans="16:143" x14ac:dyDescent="0.25"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</row>
    <row r="1090" spans="16:143" x14ac:dyDescent="0.25"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</row>
    <row r="1091" spans="16:143" x14ac:dyDescent="0.25"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</row>
    <row r="1092" spans="16:143" x14ac:dyDescent="0.25"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</row>
    <row r="1093" spans="16:143" x14ac:dyDescent="0.25"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</row>
    <row r="1094" spans="16:143" x14ac:dyDescent="0.25"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</row>
    <row r="1095" spans="16:143" x14ac:dyDescent="0.25"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</row>
    <row r="1096" spans="16:143" x14ac:dyDescent="0.25"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</row>
    <row r="1097" spans="16:143" x14ac:dyDescent="0.25"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</row>
    <row r="1098" spans="16:143" x14ac:dyDescent="0.25"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</row>
    <row r="1099" spans="16:143" x14ac:dyDescent="0.25"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</row>
    <row r="1100" spans="16:143" x14ac:dyDescent="0.25"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</row>
    <row r="1101" spans="16:143" x14ac:dyDescent="0.25"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</row>
    <row r="1102" spans="16:143" x14ac:dyDescent="0.25"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</row>
    <row r="1103" spans="16:143" x14ac:dyDescent="0.25"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</row>
    <row r="1104" spans="16:143" x14ac:dyDescent="0.25"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</row>
    <row r="1105" spans="16:143" x14ac:dyDescent="0.25"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</row>
    <row r="1106" spans="16:143" x14ac:dyDescent="0.25"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</row>
    <row r="1107" spans="16:143" x14ac:dyDescent="0.25"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</row>
    <row r="1108" spans="16:143" x14ac:dyDescent="0.25"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</row>
    <row r="1109" spans="16:143" x14ac:dyDescent="0.25"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</row>
    <row r="1110" spans="16:143" x14ac:dyDescent="0.25"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</row>
    <row r="1111" spans="16:143" x14ac:dyDescent="0.25"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</row>
    <row r="1112" spans="16:143" x14ac:dyDescent="0.25"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</row>
    <row r="1113" spans="16:143" x14ac:dyDescent="0.25"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</row>
    <row r="1114" spans="16:143" x14ac:dyDescent="0.25"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</row>
    <row r="1115" spans="16:143" x14ac:dyDescent="0.25"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</row>
    <row r="1116" spans="16:143" x14ac:dyDescent="0.25"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</row>
    <row r="1117" spans="16:143" x14ac:dyDescent="0.25"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</row>
    <row r="1118" spans="16:143" x14ac:dyDescent="0.25"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</row>
    <row r="1119" spans="16:143" x14ac:dyDescent="0.25"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</row>
    <row r="1120" spans="16:143" x14ac:dyDescent="0.25"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</row>
    <row r="1121" spans="16:143" x14ac:dyDescent="0.25"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</row>
    <row r="1122" spans="16:143" x14ac:dyDescent="0.25"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</row>
    <row r="1123" spans="16:143" x14ac:dyDescent="0.25"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</row>
    <row r="1124" spans="16:143" x14ac:dyDescent="0.25"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</row>
    <row r="1125" spans="16:143" x14ac:dyDescent="0.25"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</row>
    <row r="1126" spans="16:143" x14ac:dyDescent="0.25"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</row>
    <row r="1127" spans="16:143" x14ac:dyDescent="0.25"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</row>
    <row r="1128" spans="16:143" x14ac:dyDescent="0.25"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</row>
    <row r="1129" spans="16:143" x14ac:dyDescent="0.25"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</row>
    <row r="1130" spans="16:143" x14ac:dyDescent="0.25"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</row>
    <row r="1131" spans="16:143" x14ac:dyDescent="0.25"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</row>
    <row r="1132" spans="16:143" x14ac:dyDescent="0.25"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</row>
    <row r="1133" spans="16:143" x14ac:dyDescent="0.25"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</row>
    <row r="1134" spans="16:143" x14ac:dyDescent="0.25"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</row>
    <row r="1135" spans="16:143" x14ac:dyDescent="0.25"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</row>
    <row r="1136" spans="16:143" x14ac:dyDescent="0.25"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</row>
    <row r="1137" spans="16:143" x14ac:dyDescent="0.25"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</row>
    <row r="1138" spans="16:143" x14ac:dyDescent="0.25"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</row>
    <row r="1139" spans="16:143" x14ac:dyDescent="0.25"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</row>
    <row r="1140" spans="16:143" x14ac:dyDescent="0.25"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</row>
    <row r="1141" spans="16:143" x14ac:dyDescent="0.25"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</row>
    <row r="1142" spans="16:143" x14ac:dyDescent="0.25"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</row>
    <row r="1143" spans="16:143" x14ac:dyDescent="0.25"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</row>
    <row r="1144" spans="16:143" x14ac:dyDescent="0.25"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</row>
    <row r="1145" spans="16:143" x14ac:dyDescent="0.25"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</row>
    <row r="1146" spans="16:143" x14ac:dyDescent="0.25"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</row>
    <row r="1147" spans="16:143" x14ac:dyDescent="0.25"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</row>
    <row r="1148" spans="16:143" x14ac:dyDescent="0.25"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</row>
    <row r="1149" spans="16:143" x14ac:dyDescent="0.25"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</row>
    <row r="1150" spans="16:143" x14ac:dyDescent="0.25"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</row>
    <row r="1151" spans="16:143" x14ac:dyDescent="0.25"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</row>
    <row r="1152" spans="16:143" x14ac:dyDescent="0.25"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</row>
    <row r="1153" spans="16:143" x14ac:dyDescent="0.25"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</row>
    <row r="1154" spans="16:143" x14ac:dyDescent="0.25"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</row>
    <row r="1155" spans="16:143" x14ac:dyDescent="0.25"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</row>
    <row r="1156" spans="16:143" x14ac:dyDescent="0.25"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</row>
    <row r="1157" spans="16:143" x14ac:dyDescent="0.25"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</row>
    <row r="1158" spans="16:143" x14ac:dyDescent="0.25"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</row>
    <row r="1159" spans="16:143" x14ac:dyDescent="0.25"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</row>
    <row r="1160" spans="16:143" x14ac:dyDescent="0.25"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</row>
    <row r="1161" spans="16:143" x14ac:dyDescent="0.25"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</row>
    <row r="1162" spans="16:143" x14ac:dyDescent="0.25"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</row>
    <row r="1163" spans="16:143" x14ac:dyDescent="0.25"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</row>
    <row r="1164" spans="16:143" x14ac:dyDescent="0.25"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</row>
    <row r="1165" spans="16:143" x14ac:dyDescent="0.25"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</row>
    <row r="1166" spans="16:143" x14ac:dyDescent="0.25"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</row>
    <row r="1167" spans="16:143" x14ac:dyDescent="0.25"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</row>
    <row r="1168" spans="16:143" x14ac:dyDescent="0.25"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</row>
    <row r="1169" spans="16:143" x14ac:dyDescent="0.25"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</row>
    <row r="1170" spans="16:143" x14ac:dyDescent="0.25"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</row>
    <row r="1171" spans="16:143" x14ac:dyDescent="0.25"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</row>
    <row r="1172" spans="16:143" x14ac:dyDescent="0.25"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</row>
    <row r="1173" spans="16:143" x14ac:dyDescent="0.25"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</row>
    <row r="1174" spans="16:143" x14ac:dyDescent="0.25"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</row>
    <row r="1175" spans="16:143" x14ac:dyDescent="0.25"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</row>
    <row r="1176" spans="16:143" x14ac:dyDescent="0.25"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</row>
    <row r="1177" spans="16:143" x14ac:dyDescent="0.25"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</row>
    <row r="1178" spans="16:143" x14ac:dyDescent="0.25"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</row>
    <row r="1179" spans="16:143" x14ac:dyDescent="0.25"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</row>
    <row r="1180" spans="16:143" x14ac:dyDescent="0.25"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</row>
    <row r="1181" spans="16:143" x14ac:dyDescent="0.25"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</row>
    <row r="1182" spans="16:143" x14ac:dyDescent="0.25"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</row>
    <row r="1183" spans="16:143" x14ac:dyDescent="0.25"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</row>
    <row r="1184" spans="16:143" x14ac:dyDescent="0.25"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</row>
    <row r="1185" spans="16:143" x14ac:dyDescent="0.25"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</row>
    <row r="1186" spans="16:143" x14ac:dyDescent="0.25"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</row>
    <row r="1187" spans="16:143" x14ac:dyDescent="0.25"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</row>
    <row r="1188" spans="16:143" x14ac:dyDescent="0.25"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</row>
    <row r="1189" spans="16:143" x14ac:dyDescent="0.25"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</row>
    <row r="1190" spans="16:143" x14ac:dyDescent="0.25"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</row>
    <row r="1191" spans="16:143" x14ac:dyDescent="0.25"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</row>
    <row r="1192" spans="16:143" x14ac:dyDescent="0.25"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</row>
    <row r="1193" spans="16:143" x14ac:dyDescent="0.25"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</row>
    <row r="1194" spans="16:143" x14ac:dyDescent="0.25"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</row>
    <row r="1195" spans="16:143" x14ac:dyDescent="0.25"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</row>
    <row r="1196" spans="16:143" x14ac:dyDescent="0.25"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</row>
    <row r="1197" spans="16:143" x14ac:dyDescent="0.25"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</row>
    <row r="1198" spans="16:143" x14ac:dyDescent="0.25"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</row>
    <row r="1199" spans="16:143" x14ac:dyDescent="0.25"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</row>
    <row r="1200" spans="16:143" x14ac:dyDescent="0.25"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</row>
    <row r="1201" spans="16:143" x14ac:dyDescent="0.25"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</row>
    <row r="1202" spans="16:143" x14ac:dyDescent="0.25"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</row>
    <row r="1203" spans="16:143" x14ac:dyDescent="0.25"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</row>
    <row r="1204" spans="16:143" x14ac:dyDescent="0.25"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</row>
    <row r="1205" spans="16:143" x14ac:dyDescent="0.25"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</row>
    <row r="1206" spans="16:143" x14ac:dyDescent="0.25"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</row>
    <row r="1207" spans="16:143" x14ac:dyDescent="0.25"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</row>
    <row r="1208" spans="16:143" x14ac:dyDescent="0.25"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</row>
    <row r="1209" spans="16:143" x14ac:dyDescent="0.25"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</row>
    <row r="1210" spans="16:143" x14ac:dyDescent="0.25"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</row>
    <row r="1211" spans="16:143" x14ac:dyDescent="0.25"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</row>
    <row r="1212" spans="16:143" x14ac:dyDescent="0.25"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</row>
    <row r="1213" spans="16:143" x14ac:dyDescent="0.25"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</row>
    <row r="1214" spans="16:143" x14ac:dyDescent="0.25"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</row>
    <row r="1215" spans="16:143" x14ac:dyDescent="0.25"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</row>
    <row r="1216" spans="16:143" x14ac:dyDescent="0.25"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</row>
    <row r="1217" spans="16:143" x14ac:dyDescent="0.25"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</row>
    <row r="1218" spans="16:143" x14ac:dyDescent="0.25"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</row>
    <row r="1219" spans="16:143" x14ac:dyDescent="0.25"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</row>
    <row r="1220" spans="16:143" x14ac:dyDescent="0.25"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</row>
    <row r="1221" spans="16:143" x14ac:dyDescent="0.25"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</row>
    <row r="1222" spans="16:143" x14ac:dyDescent="0.25"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</row>
    <row r="1223" spans="16:143" x14ac:dyDescent="0.25"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</row>
    <row r="1224" spans="16:143" x14ac:dyDescent="0.25"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</row>
    <row r="1225" spans="16:143" x14ac:dyDescent="0.25"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</row>
    <row r="1226" spans="16:143" x14ac:dyDescent="0.25"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</row>
    <row r="1227" spans="16:143" x14ac:dyDescent="0.25"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</row>
    <row r="1228" spans="16:143" x14ac:dyDescent="0.25"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</row>
    <row r="1229" spans="16:143" x14ac:dyDescent="0.25"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</row>
    <row r="1230" spans="16:143" x14ac:dyDescent="0.25"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</row>
    <row r="1231" spans="16:143" x14ac:dyDescent="0.25"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</row>
    <row r="1232" spans="16:143" x14ac:dyDescent="0.25"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</row>
    <row r="1233" spans="16:143" x14ac:dyDescent="0.25"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</row>
    <row r="1234" spans="16:143" x14ac:dyDescent="0.25"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</row>
    <row r="1235" spans="16:143" x14ac:dyDescent="0.25"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</row>
    <row r="1236" spans="16:143" x14ac:dyDescent="0.25"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</row>
    <row r="1237" spans="16:143" x14ac:dyDescent="0.25"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</row>
    <row r="1238" spans="16:143" x14ac:dyDescent="0.25"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</row>
    <row r="1239" spans="16:143" x14ac:dyDescent="0.25"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</row>
    <row r="1240" spans="16:143" x14ac:dyDescent="0.25"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</row>
    <row r="1241" spans="16:143" x14ac:dyDescent="0.25"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</row>
    <row r="1242" spans="16:143" x14ac:dyDescent="0.25"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</row>
    <row r="1243" spans="16:143" x14ac:dyDescent="0.25"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</row>
    <row r="1244" spans="16:143" x14ac:dyDescent="0.25"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</row>
    <row r="1245" spans="16:143" x14ac:dyDescent="0.25"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</row>
    <row r="1246" spans="16:143" x14ac:dyDescent="0.25"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</row>
    <row r="1247" spans="16:143" x14ac:dyDescent="0.25"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</row>
    <row r="1248" spans="16:143" x14ac:dyDescent="0.25"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</row>
    <row r="1249" spans="16:143" x14ac:dyDescent="0.25"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</row>
    <row r="1250" spans="16:143" x14ac:dyDescent="0.25"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</row>
    <row r="1251" spans="16:143" x14ac:dyDescent="0.25"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</row>
    <row r="1252" spans="16:143" x14ac:dyDescent="0.25"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</row>
    <row r="1253" spans="16:143" x14ac:dyDescent="0.25"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</row>
    <row r="1254" spans="16:143" x14ac:dyDescent="0.25"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</row>
    <row r="1255" spans="16:143" x14ac:dyDescent="0.25"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</row>
    <row r="1256" spans="16:143" x14ac:dyDescent="0.25"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</row>
    <row r="1257" spans="16:143" x14ac:dyDescent="0.25"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</row>
    <row r="1258" spans="16:143" x14ac:dyDescent="0.25"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</row>
    <row r="1259" spans="16:143" x14ac:dyDescent="0.25"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</row>
    <row r="1260" spans="16:143" x14ac:dyDescent="0.25"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</row>
    <row r="1261" spans="16:143" x14ac:dyDescent="0.25"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</row>
    <row r="1262" spans="16:143" x14ac:dyDescent="0.25"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</row>
    <row r="1263" spans="16:143" x14ac:dyDescent="0.25"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</row>
    <row r="1264" spans="16:143" x14ac:dyDescent="0.25"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</row>
    <row r="1265" spans="16:143" x14ac:dyDescent="0.25"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</row>
    <row r="1266" spans="16:143" x14ac:dyDescent="0.25"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</row>
    <row r="1267" spans="16:143" x14ac:dyDescent="0.25"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</row>
    <row r="1268" spans="16:143" x14ac:dyDescent="0.25"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</row>
    <row r="1269" spans="16:143" x14ac:dyDescent="0.25"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</row>
    <row r="1270" spans="16:143" x14ac:dyDescent="0.25"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</row>
    <row r="1271" spans="16:143" x14ac:dyDescent="0.25"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</row>
    <row r="1272" spans="16:143" x14ac:dyDescent="0.25"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</row>
    <row r="1273" spans="16:143" x14ac:dyDescent="0.25"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</row>
    <row r="1274" spans="16:143" x14ac:dyDescent="0.25"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</row>
    <row r="1275" spans="16:143" x14ac:dyDescent="0.25"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</row>
    <row r="1276" spans="16:143" x14ac:dyDescent="0.25"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</row>
    <row r="1277" spans="16:143" x14ac:dyDescent="0.25"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</row>
    <row r="1278" spans="16:143" x14ac:dyDescent="0.25"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</row>
    <row r="1279" spans="16:143" x14ac:dyDescent="0.25"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</row>
    <row r="1280" spans="16:143" x14ac:dyDescent="0.25"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</row>
    <row r="1281" spans="16:143" x14ac:dyDescent="0.25"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</row>
    <row r="1282" spans="16:143" x14ac:dyDescent="0.25"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</row>
    <row r="1283" spans="16:143" x14ac:dyDescent="0.25"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</row>
    <row r="1284" spans="16:143" x14ac:dyDescent="0.25"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</row>
    <row r="1285" spans="16:143" x14ac:dyDescent="0.25"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</row>
    <row r="1286" spans="16:143" x14ac:dyDescent="0.25"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</row>
    <row r="1287" spans="16:143" x14ac:dyDescent="0.25"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</row>
    <row r="1288" spans="16:143" x14ac:dyDescent="0.25"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</row>
    <row r="1289" spans="16:143" x14ac:dyDescent="0.25"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  <c r="AH1289" s="2"/>
      <c r="AI1289" s="2"/>
      <c r="AJ1289" s="2"/>
      <c r="AK1289" s="2"/>
      <c r="AL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AW1289" s="2"/>
      <c r="AX1289" s="2"/>
      <c r="AY1289" s="2"/>
      <c r="AZ1289" s="2"/>
      <c r="BA1289" s="2"/>
      <c r="BB1289" s="2"/>
      <c r="BC1289" s="2"/>
      <c r="BD1289" s="2"/>
      <c r="BE1289" s="2"/>
      <c r="BF1289" s="2"/>
      <c r="BG1289" s="2"/>
      <c r="BH1289" s="2"/>
      <c r="BI1289" s="2"/>
      <c r="BJ1289" s="2"/>
      <c r="BK1289" s="2"/>
      <c r="BL1289" s="2"/>
      <c r="BM1289" s="2"/>
      <c r="BN1289" s="2"/>
      <c r="BO1289" s="2"/>
      <c r="BP1289" s="2"/>
      <c r="BQ1289" s="2"/>
      <c r="BR1289" s="2"/>
      <c r="BS1289" s="2"/>
      <c r="BT1289" s="2"/>
      <c r="BU1289" s="2"/>
      <c r="BV1289" s="2"/>
      <c r="BW1289" s="2"/>
      <c r="BX1289" s="2"/>
      <c r="BY1289" s="2"/>
      <c r="BZ1289" s="2"/>
      <c r="CA1289" s="2"/>
      <c r="CB1289" s="2"/>
      <c r="CC1289" s="2"/>
      <c r="CD1289" s="2"/>
      <c r="CE1289" s="2"/>
      <c r="CF1289" s="2"/>
      <c r="CG1289" s="2"/>
      <c r="CH1289" s="2"/>
      <c r="CI1289" s="2"/>
      <c r="CJ1289" s="2"/>
      <c r="CK1289" s="2"/>
      <c r="CL1289" s="2"/>
      <c r="CM1289" s="2"/>
      <c r="CN1289" s="2"/>
      <c r="CO1289" s="2"/>
      <c r="CP1289" s="2"/>
      <c r="CQ1289" s="2"/>
      <c r="CR1289" s="2"/>
      <c r="CS1289" s="2"/>
      <c r="CT1289" s="2"/>
      <c r="CU1289" s="2"/>
      <c r="CV1289" s="2"/>
      <c r="CW1289" s="2"/>
      <c r="CX1289" s="2"/>
      <c r="CY1289" s="2"/>
      <c r="CZ1289" s="2"/>
      <c r="DA1289" s="2"/>
      <c r="DB1289" s="2"/>
      <c r="DC1289" s="2"/>
      <c r="DD1289" s="2"/>
      <c r="DE1289" s="2"/>
      <c r="DF1289" s="2"/>
      <c r="DG1289" s="2"/>
      <c r="DH1289" s="2"/>
      <c r="DI1289" s="2"/>
      <c r="DJ1289" s="2"/>
      <c r="DK1289" s="2"/>
      <c r="DL1289" s="2"/>
      <c r="DM1289" s="2"/>
      <c r="DN1289" s="2"/>
      <c r="DO1289" s="2"/>
      <c r="DP1289" s="2"/>
      <c r="DQ1289" s="2"/>
      <c r="DR1289" s="2"/>
      <c r="DS1289" s="2"/>
      <c r="DT1289" s="2"/>
      <c r="DU1289" s="2"/>
      <c r="DV1289" s="2"/>
      <c r="DW1289" s="2"/>
      <c r="DX1289" s="2"/>
      <c r="DY1289" s="2"/>
      <c r="DZ1289" s="2"/>
      <c r="EA1289" s="2"/>
      <c r="EB1289" s="2"/>
      <c r="EC1289" s="2"/>
      <c r="ED1289" s="2"/>
      <c r="EE1289" s="2"/>
      <c r="EF1289" s="2"/>
      <c r="EG1289" s="2"/>
      <c r="EH1289" s="2"/>
      <c r="EI1289" s="2"/>
      <c r="EJ1289" s="2"/>
      <c r="EK1289" s="2"/>
      <c r="EL1289" s="2"/>
      <c r="EM1289" s="2"/>
    </row>
    <row r="1290" spans="16:143" x14ac:dyDescent="0.25"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  <c r="AH1290" s="2"/>
      <c r="AI1290" s="2"/>
      <c r="AJ1290" s="2"/>
      <c r="AK1290" s="2"/>
      <c r="AL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AW1290" s="2"/>
      <c r="AX1290" s="2"/>
      <c r="AY1290" s="2"/>
      <c r="AZ1290" s="2"/>
      <c r="BA1290" s="2"/>
      <c r="BB1290" s="2"/>
      <c r="BC1290" s="2"/>
      <c r="BD1290" s="2"/>
      <c r="BE1290" s="2"/>
      <c r="BF1290" s="2"/>
      <c r="BG1290" s="2"/>
      <c r="BH1290" s="2"/>
      <c r="BI1290" s="2"/>
      <c r="BJ1290" s="2"/>
      <c r="BK1290" s="2"/>
      <c r="BL1290" s="2"/>
      <c r="BM1290" s="2"/>
      <c r="BN1290" s="2"/>
      <c r="BO1290" s="2"/>
      <c r="BP1290" s="2"/>
      <c r="BQ1290" s="2"/>
      <c r="BR1290" s="2"/>
      <c r="BS1290" s="2"/>
      <c r="BT1290" s="2"/>
      <c r="BU1290" s="2"/>
      <c r="BV1290" s="2"/>
      <c r="BW1290" s="2"/>
      <c r="BX1290" s="2"/>
      <c r="BY1290" s="2"/>
      <c r="BZ1290" s="2"/>
      <c r="CA1290" s="2"/>
      <c r="CB1290" s="2"/>
      <c r="CC1290" s="2"/>
      <c r="CD1290" s="2"/>
      <c r="CE1290" s="2"/>
      <c r="CF1290" s="2"/>
      <c r="CG1290" s="2"/>
      <c r="CH1290" s="2"/>
      <c r="CI1290" s="2"/>
      <c r="CJ1290" s="2"/>
      <c r="CK1290" s="2"/>
      <c r="CL1290" s="2"/>
      <c r="CM1290" s="2"/>
      <c r="CN1290" s="2"/>
      <c r="CO1290" s="2"/>
      <c r="CP1290" s="2"/>
      <c r="CQ1290" s="2"/>
      <c r="CR1290" s="2"/>
      <c r="CS1290" s="2"/>
      <c r="CT1290" s="2"/>
      <c r="CU1290" s="2"/>
      <c r="CV1290" s="2"/>
      <c r="CW1290" s="2"/>
      <c r="CX1290" s="2"/>
      <c r="CY1290" s="2"/>
      <c r="CZ1290" s="2"/>
      <c r="DA1290" s="2"/>
      <c r="DB1290" s="2"/>
      <c r="DC1290" s="2"/>
      <c r="DD1290" s="2"/>
      <c r="DE1290" s="2"/>
      <c r="DF1290" s="2"/>
      <c r="DG1290" s="2"/>
      <c r="DH1290" s="2"/>
      <c r="DI1290" s="2"/>
      <c r="DJ1290" s="2"/>
      <c r="DK1290" s="2"/>
      <c r="DL1290" s="2"/>
      <c r="DM1290" s="2"/>
      <c r="DN1290" s="2"/>
      <c r="DO1290" s="2"/>
      <c r="DP1290" s="2"/>
      <c r="DQ1290" s="2"/>
      <c r="DR1290" s="2"/>
      <c r="DS1290" s="2"/>
      <c r="DT1290" s="2"/>
      <c r="DU1290" s="2"/>
      <c r="DV1290" s="2"/>
      <c r="DW1290" s="2"/>
      <c r="DX1290" s="2"/>
      <c r="DY1290" s="2"/>
      <c r="DZ1290" s="2"/>
      <c r="EA1290" s="2"/>
      <c r="EB1290" s="2"/>
      <c r="EC1290" s="2"/>
      <c r="ED1290" s="2"/>
      <c r="EE1290" s="2"/>
      <c r="EF1290" s="2"/>
      <c r="EG1290" s="2"/>
      <c r="EH1290" s="2"/>
      <c r="EI1290" s="2"/>
      <c r="EJ1290" s="2"/>
      <c r="EK1290" s="2"/>
      <c r="EL1290" s="2"/>
      <c r="EM1290" s="2"/>
    </row>
    <row r="1291" spans="16:143" x14ac:dyDescent="0.25"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  <c r="AH1291" s="2"/>
      <c r="AI1291" s="2"/>
      <c r="AJ1291" s="2"/>
      <c r="AK1291" s="2"/>
      <c r="AL1291" s="2"/>
      <c r="AM1291" s="2"/>
      <c r="AN1291" s="2"/>
      <c r="AO1291" s="2"/>
      <c r="AP1291" s="2"/>
      <c r="AQ1291" s="2"/>
      <c r="AR1291" s="2"/>
      <c r="AS1291" s="2"/>
      <c r="AT1291" s="2"/>
      <c r="AU1291" s="2"/>
      <c r="AV1291" s="2"/>
      <c r="AW1291" s="2"/>
      <c r="AX1291" s="2"/>
      <c r="AY1291" s="2"/>
      <c r="AZ1291" s="2"/>
      <c r="BA1291" s="2"/>
      <c r="BB1291" s="2"/>
      <c r="BC1291" s="2"/>
      <c r="BD1291" s="2"/>
      <c r="BE1291" s="2"/>
      <c r="BF1291" s="2"/>
      <c r="BG1291" s="2"/>
      <c r="BH1291" s="2"/>
      <c r="BI1291" s="2"/>
      <c r="BJ1291" s="2"/>
      <c r="BK1291" s="2"/>
      <c r="BL1291" s="2"/>
      <c r="BM1291" s="2"/>
      <c r="BN1291" s="2"/>
      <c r="BO1291" s="2"/>
      <c r="BP1291" s="2"/>
      <c r="BQ1291" s="2"/>
      <c r="BR1291" s="2"/>
      <c r="BS1291" s="2"/>
      <c r="BT1291" s="2"/>
      <c r="BU1291" s="2"/>
      <c r="BV1291" s="2"/>
      <c r="BW1291" s="2"/>
      <c r="BX1291" s="2"/>
      <c r="BY1291" s="2"/>
      <c r="BZ1291" s="2"/>
      <c r="CA1291" s="2"/>
      <c r="CB1291" s="2"/>
      <c r="CC1291" s="2"/>
      <c r="CD1291" s="2"/>
      <c r="CE1291" s="2"/>
      <c r="CF1291" s="2"/>
      <c r="CG1291" s="2"/>
      <c r="CH1291" s="2"/>
      <c r="CI1291" s="2"/>
      <c r="CJ1291" s="2"/>
      <c r="CK1291" s="2"/>
      <c r="CL1291" s="2"/>
      <c r="CM1291" s="2"/>
      <c r="CN1291" s="2"/>
      <c r="CO1291" s="2"/>
      <c r="CP1291" s="2"/>
      <c r="CQ1291" s="2"/>
      <c r="CR1291" s="2"/>
      <c r="CS1291" s="2"/>
      <c r="CT1291" s="2"/>
      <c r="CU1291" s="2"/>
      <c r="CV1291" s="2"/>
      <c r="CW1291" s="2"/>
      <c r="CX1291" s="2"/>
      <c r="CY1291" s="2"/>
      <c r="CZ1291" s="2"/>
      <c r="DA1291" s="2"/>
      <c r="DB1291" s="2"/>
      <c r="DC1291" s="2"/>
      <c r="DD1291" s="2"/>
      <c r="DE1291" s="2"/>
      <c r="DF1291" s="2"/>
      <c r="DG1291" s="2"/>
      <c r="DH1291" s="2"/>
      <c r="DI1291" s="2"/>
      <c r="DJ1291" s="2"/>
      <c r="DK1291" s="2"/>
      <c r="DL1291" s="2"/>
      <c r="DM1291" s="2"/>
      <c r="DN1291" s="2"/>
      <c r="DO1291" s="2"/>
      <c r="DP1291" s="2"/>
      <c r="DQ1291" s="2"/>
      <c r="DR1291" s="2"/>
      <c r="DS1291" s="2"/>
      <c r="DT1291" s="2"/>
      <c r="DU1291" s="2"/>
      <c r="DV1291" s="2"/>
      <c r="DW1291" s="2"/>
      <c r="DX1291" s="2"/>
      <c r="DY1291" s="2"/>
      <c r="DZ1291" s="2"/>
      <c r="EA1291" s="2"/>
      <c r="EB1291" s="2"/>
      <c r="EC1291" s="2"/>
      <c r="ED1291" s="2"/>
      <c r="EE1291" s="2"/>
      <c r="EF1291" s="2"/>
      <c r="EG1291" s="2"/>
      <c r="EH1291" s="2"/>
      <c r="EI1291" s="2"/>
      <c r="EJ1291" s="2"/>
      <c r="EK1291" s="2"/>
      <c r="EL1291" s="2"/>
      <c r="EM1291" s="2"/>
    </row>
    <row r="1292" spans="16:143" x14ac:dyDescent="0.25"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</row>
    <row r="1293" spans="16:143" x14ac:dyDescent="0.25"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</row>
    <row r="1294" spans="16:143" x14ac:dyDescent="0.25"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</row>
    <row r="1295" spans="16:143" x14ac:dyDescent="0.25"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</row>
    <row r="1296" spans="16:143" x14ac:dyDescent="0.25"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</row>
    <row r="1297" spans="16:143" x14ac:dyDescent="0.25"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</row>
    <row r="1298" spans="16:143" x14ac:dyDescent="0.25"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</row>
    <row r="1299" spans="16:143" x14ac:dyDescent="0.25"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</row>
    <row r="1300" spans="16:143" x14ac:dyDescent="0.25"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</row>
    <row r="1301" spans="16:143" x14ac:dyDescent="0.25"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</row>
    <row r="1302" spans="16:143" x14ac:dyDescent="0.25"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</row>
    <row r="1303" spans="16:143" x14ac:dyDescent="0.25"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</row>
    <row r="1304" spans="16:143" x14ac:dyDescent="0.25"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</row>
    <row r="1305" spans="16:143" x14ac:dyDescent="0.25"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</row>
    <row r="1306" spans="16:143" x14ac:dyDescent="0.25"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</row>
    <row r="1307" spans="16:143" x14ac:dyDescent="0.25"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</row>
    <row r="1308" spans="16:143" x14ac:dyDescent="0.25"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</row>
    <row r="1309" spans="16:143" x14ac:dyDescent="0.25"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</row>
    <row r="1310" spans="16:143" x14ac:dyDescent="0.25"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</row>
    <row r="1311" spans="16:143" x14ac:dyDescent="0.25"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</row>
    <row r="1312" spans="16:143" x14ac:dyDescent="0.25"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</row>
    <row r="1313" spans="16:143" x14ac:dyDescent="0.25"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</row>
    <row r="1314" spans="16:143" x14ac:dyDescent="0.25"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</row>
    <row r="1315" spans="16:143" x14ac:dyDescent="0.25"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</row>
    <row r="1316" spans="16:143" x14ac:dyDescent="0.25"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</row>
    <row r="1317" spans="16:143" x14ac:dyDescent="0.25"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</row>
    <row r="1318" spans="16:143" x14ac:dyDescent="0.25"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</row>
    <row r="1319" spans="16:143" x14ac:dyDescent="0.25"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</row>
    <row r="1320" spans="16:143" x14ac:dyDescent="0.25"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</row>
    <row r="1321" spans="16:143" x14ac:dyDescent="0.25"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</row>
    <row r="1322" spans="16:143" x14ac:dyDescent="0.25"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</row>
    <row r="1323" spans="16:143" x14ac:dyDescent="0.25"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</row>
    <row r="1324" spans="16:143" x14ac:dyDescent="0.25"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</row>
    <row r="1325" spans="16:143" x14ac:dyDescent="0.25"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</row>
    <row r="1326" spans="16:143" x14ac:dyDescent="0.25"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</row>
    <row r="1327" spans="16:143" x14ac:dyDescent="0.25"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</row>
    <row r="1328" spans="16:143" x14ac:dyDescent="0.25"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</row>
    <row r="1329" spans="16:143" x14ac:dyDescent="0.25"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</row>
    <row r="1330" spans="16:143" x14ac:dyDescent="0.25"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</row>
    <row r="1331" spans="16:143" x14ac:dyDescent="0.25"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</row>
    <row r="1332" spans="16:143" x14ac:dyDescent="0.25"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</row>
    <row r="1333" spans="16:143" x14ac:dyDescent="0.25"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</row>
    <row r="1334" spans="16:143" x14ac:dyDescent="0.25"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</row>
    <row r="1335" spans="16:143" x14ac:dyDescent="0.25"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</row>
    <row r="1336" spans="16:143" x14ac:dyDescent="0.25"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</row>
    <row r="1337" spans="16:143" x14ac:dyDescent="0.25"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</row>
    <row r="1338" spans="16:143" x14ac:dyDescent="0.25"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</row>
    <row r="1339" spans="16:143" x14ac:dyDescent="0.25"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</row>
    <row r="1340" spans="16:143" x14ac:dyDescent="0.25"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</row>
    <row r="1341" spans="16:143" x14ac:dyDescent="0.25"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</row>
    <row r="1342" spans="16:143" x14ac:dyDescent="0.25"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</row>
    <row r="1343" spans="16:143" x14ac:dyDescent="0.25"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</row>
    <row r="1344" spans="16:143" x14ac:dyDescent="0.25"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</row>
    <row r="1345" spans="16:143" x14ac:dyDescent="0.25"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</row>
    <row r="1346" spans="16:143" x14ac:dyDescent="0.25"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</row>
    <row r="1347" spans="16:143" x14ac:dyDescent="0.25"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</row>
    <row r="1348" spans="16:143" x14ac:dyDescent="0.25"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</row>
    <row r="1349" spans="16:143" x14ac:dyDescent="0.25"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</row>
    <row r="1350" spans="16:143" x14ac:dyDescent="0.25"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</row>
    <row r="1351" spans="16:143" x14ac:dyDescent="0.25"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</row>
    <row r="1352" spans="16:143" x14ac:dyDescent="0.25"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</row>
    <row r="1353" spans="16:143" x14ac:dyDescent="0.25"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</row>
    <row r="1354" spans="16:143" x14ac:dyDescent="0.25"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</row>
    <row r="1355" spans="16:143" x14ac:dyDescent="0.25"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</row>
    <row r="1356" spans="16:143" x14ac:dyDescent="0.25"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</row>
    <row r="1357" spans="16:143" x14ac:dyDescent="0.25"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</row>
    <row r="1358" spans="16:143" x14ac:dyDescent="0.25"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</row>
    <row r="1359" spans="16:143" x14ac:dyDescent="0.25"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</row>
    <row r="1360" spans="16:143" x14ac:dyDescent="0.25"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</row>
    <row r="1361" spans="16:143" x14ac:dyDescent="0.25"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</row>
    <row r="1362" spans="16:143" x14ac:dyDescent="0.25"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</row>
    <row r="1363" spans="16:143" x14ac:dyDescent="0.25"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</row>
    <row r="1364" spans="16:143" x14ac:dyDescent="0.25"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</row>
    <row r="1365" spans="16:143" x14ac:dyDescent="0.25"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</row>
    <row r="1366" spans="16:143" x14ac:dyDescent="0.25"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</row>
    <row r="1367" spans="16:143" x14ac:dyDescent="0.25"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</row>
    <row r="1368" spans="16:143" x14ac:dyDescent="0.25"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</row>
    <row r="1369" spans="16:143" x14ac:dyDescent="0.25"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</row>
    <row r="1370" spans="16:143" x14ac:dyDescent="0.25"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</row>
    <row r="1371" spans="16:143" x14ac:dyDescent="0.25"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</row>
  </sheetData>
  <conditionalFormatting sqref="M49">
    <cfRule type="expression" dxfId="17" priority="1" stopIfTrue="1">
      <formula>ISERROR(M49)</formula>
    </cfRule>
  </conditionalFormatting>
  <conditionalFormatting sqref="C45">
    <cfRule type="expression" dxfId="16" priority="18" stopIfTrue="1">
      <formula>ISERROR(C45)</formula>
    </cfRule>
  </conditionalFormatting>
  <conditionalFormatting sqref="E45">
    <cfRule type="expression" dxfId="15" priority="17" stopIfTrue="1">
      <formula>ISERROR(E45)</formula>
    </cfRule>
  </conditionalFormatting>
  <conditionalFormatting sqref="G45">
    <cfRule type="expression" dxfId="14" priority="16" stopIfTrue="1">
      <formula>ISERROR(G45)</formula>
    </cfRule>
  </conditionalFormatting>
  <conditionalFormatting sqref="I45">
    <cfRule type="expression" dxfId="13" priority="15" stopIfTrue="1">
      <formula>ISERROR(I45)</formula>
    </cfRule>
  </conditionalFormatting>
  <conditionalFormatting sqref="K45">
    <cfRule type="expression" dxfId="12" priority="14" stopIfTrue="1">
      <formula>ISERROR(K45)</formula>
    </cfRule>
  </conditionalFormatting>
  <conditionalFormatting sqref="M45">
    <cfRule type="expression" dxfId="11" priority="13" stopIfTrue="1">
      <formula>ISERROR(M45)</formula>
    </cfRule>
  </conditionalFormatting>
  <conditionalFormatting sqref="C48">
    <cfRule type="expression" dxfId="10" priority="12" stopIfTrue="1">
      <formula>ISERROR(C48)</formula>
    </cfRule>
  </conditionalFormatting>
  <conditionalFormatting sqref="E48">
    <cfRule type="expression" dxfId="9" priority="11" stopIfTrue="1">
      <formula>ISERROR(E48)</formula>
    </cfRule>
  </conditionalFormatting>
  <conditionalFormatting sqref="G48">
    <cfRule type="expression" dxfId="8" priority="10" stopIfTrue="1">
      <formula>ISERROR(G48)</formula>
    </cfRule>
  </conditionalFormatting>
  <conditionalFormatting sqref="I48">
    <cfRule type="expression" dxfId="7" priority="9" stopIfTrue="1">
      <formula>ISERROR(I48)</formula>
    </cfRule>
  </conditionalFormatting>
  <conditionalFormatting sqref="K48">
    <cfRule type="expression" dxfId="6" priority="8" stopIfTrue="1">
      <formula>ISERROR(K48)</formula>
    </cfRule>
  </conditionalFormatting>
  <conditionalFormatting sqref="M48">
    <cfRule type="expression" dxfId="5" priority="7" stopIfTrue="1">
      <formula>ISERROR(M48)</formula>
    </cfRule>
  </conditionalFormatting>
  <conditionalFormatting sqref="C49">
    <cfRule type="expression" dxfId="4" priority="6" stopIfTrue="1">
      <formula>ISERROR(C49)</formula>
    </cfRule>
  </conditionalFormatting>
  <conditionalFormatting sqref="E49">
    <cfRule type="expression" dxfId="3" priority="5" stopIfTrue="1">
      <formula>ISERROR(E49)</formula>
    </cfRule>
  </conditionalFormatting>
  <conditionalFormatting sqref="G49">
    <cfRule type="expression" dxfId="2" priority="4" stopIfTrue="1">
      <formula>ISERROR(G49)</formula>
    </cfRule>
  </conditionalFormatting>
  <conditionalFormatting sqref="I49">
    <cfRule type="expression" dxfId="1" priority="3" stopIfTrue="1">
      <formula>ISERROR(I49)</formula>
    </cfRule>
  </conditionalFormatting>
  <conditionalFormatting sqref="K49">
    <cfRule type="expression" dxfId="0" priority="2" stopIfTrue="1">
      <formula>ISERROR(K49)</formula>
    </cfRule>
  </conditionalFormatting>
  <pageMargins left="0.7" right="0.7" top="0.75" bottom="0.75" header="0.3" footer="0.3"/>
  <pageSetup scale="81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97"/>
  <sheetViews>
    <sheetView topLeftCell="A13" zoomScale="75" workbookViewId="0">
      <selection activeCell="N13" sqref="N13"/>
    </sheetView>
  </sheetViews>
  <sheetFormatPr defaultColWidth="9.1796875" defaultRowHeight="15.5" x14ac:dyDescent="0.35"/>
  <cols>
    <col min="1" max="1" width="10.453125" style="131" bestFit="1" customWidth="1"/>
    <col min="2" max="16384" width="9.1796875" style="131"/>
  </cols>
  <sheetData>
    <row r="3" spans="1:4" x14ac:dyDescent="0.35">
      <c r="B3" s="4"/>
      <c r="D3" s="135" t="s">
        <v>127</v>
      </c>
    </row>
    <row r="4" spans="1:4" x14ac:dyDescent="0.35">
      <c r="A4" s="5"/>
      <c r="B4" s="4"/>
    </row>
    <row r="5" spans="1:4" x14ac:dyDescent="0.35">
      <c r="A5" s="129" t="s">
        <v>56</v>
      </c>
      <c r="B5" s="5" t="s">
        <v>57</v>
      </c>
      <c r="C5" s="5"/>
      <c r="D5" s="5"/>
    </row>
    <row r="6" spans="1:4" x14ac:dyDescent="0.35">
      <c r="A6" s="129"/>
      <c r="B6" s="5"/>
      <c r="C6" s="5"/>
      <c r="D6" s="5"/>
    </row>
    <row r="7" spans="1:4" x14ac:dyDescent="0.35">
      <c r="A7" s="129">
        <v>2</v>
      </c>
      <c r="B7" s="5" t="s">
        <v>58</v>
      </c>
      <c r="C7" s="5"/>
      <c r="D7" s="5"/>
    </row>
    <row r="8" spans="1:4" x14ac:dyDescent="0.35">
      <c r="A8" s="129"/>
      <c r="B8" s="5"/>
      <c r="C8" s="5"/>
      <c r="D8" s="5"/>
    </row>
    <row r="9" spans="1:4" x14ac:dyDescent="0.35">
      <c r="A9" s="129">
        <v>3</v>
      </c>
      <c r="B9" s="5" t="s">
        <v>59</v>
      </c>
      <c r="C9" s="5"/>
      <c r="D9" s="5"/>
    </row>
    <row r="10" spans="1:4" x14ac:dyDescent="0.35">
      <c r="A10" s="129"/>
      <c r="B10" s="5"/>
      <c r="C10" s="5"/>
      <c r="D10" s="5"/>
    </row>
    <row r="11" spans="1:4" x14ac:dyDescent="0.35">
      <c r="A11" s="129">
        <v>4</v>
      </c>
      <c r="B11" s="4" t="s">
        <v>99</v>
      </c>
      <c r="C11" s="5"/>
      <c r="D11" s="5"/>
    </row>
    <row r="12" spans="1:4" x14ac:dyDescent="0.35">
      <c r="A12" s="129"/>
      <c r="B12" s="5"/>
      <c r="C12" s="5"/>
      <c r="D12" s="5"/>
    </row>
    <row r="13" spans="1:4" x14ac:dyDescent="0.35">
      <c r="A13" s="129">
        <v>5</v>
      </c>
      <c r="B13" s="5" t="s">
        <v>60</v>
      </c>
      <c r="C13" s="5"/>
      <c r="D13" s="5"/>
    </row>
    <row r="14" spans="1:4" x14ac:dyDescent="0.35">
      <c r="A14" s="129"/>
      <c r="B14" s="5"/>
      <c r="C14" s="5"/>
      <c r="D14" s="5"/>
    </row>
    <row r="15" spans="1:4" x14ac:dyDescent="0.35">
      <c r="A15" s="129">
        <v>6</v>
      </c>
      <c r="B15" s="5" t="s">
        <v>61</v>
      </c>
      <c r="C15" s="5"/>
      <c r="D15" s="5"/>
    </row>
    <row r="16" spans="1:4" x14ac:dyDescent="0.35">
      <c r="A16" s="129"/>
      <c r="B16" s="5"/>
      <c r="C16" s="5"/>
      <c r="D16" s="5"/>
    </row>
    <row r="17" spans="1:4" x14ac:dyDescent="0.35">
      <c r="A17" s="129">
        <v>7</v>
      </c>
      <c r="B17" s="5" t="s">
        <v>62</v>
      </c>
      <c r="C17" s="5"/>
      <c r="D17" s="5"/>
    </row>
    <row r="18" spans="1:4" x14ac:dyDescent="0.35">
      <c r="A18" s="129"/>
      <c r="B18" s="5"/>
      <c r="C18" s="5"/>
      <c r="D18" s="5"/>
    </row>
    <row r="19" spans="1:4" x14ac:dyDescent="0.35">
      <c r="A19" s="129">
        <v>8</v>
      </c>
      <c r="B19" s="5" t="s">
        <v>63</v>
      </c>
      <c r="C19" s="5"/>
      <c r="D19" s="5"/>
    </row>
    <row r="20" spans="1:4" x14ac:dyDescent="0.35">
      <c r="A20" s="129"/>
      <c r="B20" s="5"/>
      <c r="C20" s="5"/>
      <c r="D20" s="5"/>
    </row>
    <row r="21" spans="1:4" x14ac:dyDescent="0.35">
      <c r="A21" s="129">
        <v>9</v>
      </c>
      <c r="B21" s="5" t="s">
        <v>64</v>
      </c>
      <c r="C21" s="5"/>
      <c r="D21" s="5"/>
    </row>
    <row r="22" spans="1:4" x14ac:dyDescent="0.35">
      <c r="A22" s="129"/>
      <c r="B22" s="5"/>
      <c r="C22" s="5"/>
      <c r="D22" s="5"/>
    </row>
    <row r="23" spans="1:4" x14ac:dyDescent="0.35">
      <c r="A23" s="130">
        <v>10</v>
      </c>
      <c r="B23" s="5" t="s">
        <v>65</v>
      </c>
      <c r="C23" s="5"/>
      <c r="D23" s="5"/>
    </row>
    <row r="24" spans="1:4" x14ac:dyDescent="0.35">
      <c r="A24" s="130"/>
      <c r="B24" s="5"/>
      <c r="C24" s="5"/>
      <c r="D24" s="5"/>
    </row>
    <row r="25" spans="1:4" x14ac:dyDescent="0.35">
      <c r="A25" s="130">
        <v>11</v>
      </c>
      <c r="B25" s="5" t="s">
        <v>66</v>
      </c>
      <c r="C25" s="5"/>
      <c r="D25" s="5"/>
    </row>
    <row r="26" spans="1:4" x14ac:dyDescent="0.35">
      <c r="A26" s="130"/>
      <c r="B26" s="5"/>
      <c r="C26" s="5"/>
      <c r="D26" s="5"/>
    </row>
    <row r="27" spans="1:4" x14ac:dyDescent="0.35">
      <c r="A27" s="130">
        <v>12</v>
      </c>
      <c r="B27" s="5" t="s">
        <v>67</v>
      </c>
      <c r="C27" s="5"/>
      <c r="D27" s="5"/>
    </row>
    <row r="28" spans="1:4" x14ac:dyDescent="0.35">
      <c r="A28" s="130"/>
      <c r="B28" s="5"/>
      <c r="C28" s="5"/>
      <c r="D28" s="5"/>
    </row>
    <row r="29" spans="1:4" x14ac:dyDescent="0.35">
      <c r="A29" s="130">
        <v>13</v>
      </c>
      <c r="B29" s="5" t="s">
        <v>68</v>
      </c>
      <c r="C29" s="5"/>
      <c r="D29" s="5"/>
    </row>
    <row r="30" spans="1:4" x14ac:dyDescent="0.35">
      <c r="A30" s="130"/>
      <c r="B30" s="5"/>
      <c r="C30" s="5"/>
      <c r="D30" s="5"/>
    </row>
    <row r="31" spans="1:4" x14ac:dyDescent="0.35">
      <c r="A31" s="130">
        <v>14</v>
      </c>
      <c r="B31" s="5" t="s">
        <v>69</v>
      </c>
      <c r="C31" s="5"/>
      <c r="D31" s="5"/>
    </row>
    <row r="32" spans="1:4" x14ac:dyDescent="0.35">
      <c r="A32" s="129"/>
      <c r="B32" s="6" t="s">
        <v>70</v>
      </c>
      <c r="C32" s="5"/>
      <c r="D32" s="5"/>
    </row>
    <row r="33" spans="1:4" x14ac:dyDescent="0.35">
      <c r="A33" s="130"/>
      <c r="B33" s="5"/>
      <c r="C33" s="5"/>
      <c r="D33" s="5"/>
    </row>
    <row r="34" spans="1:4" x14ac:dyDescent="0.35">
      <c r="A34" s="130">
        <v>15</v>
      </c>
      <c r="B34" s="5" t="s">
        <v>71</v>
      </c>
      <c r="C34" s="5"/>
      <c r="D34" s="5"/>
    </row>
    <row r="35" spans="1:4" x14ac:dyDescent="0.35">
      <c r="A35" s="130"/>
      <c r="B35" s="5"/>
      <c r="C35" s="5"/>
      <c r="D35" s="5"/>
    </row>
    <row r="36" spans="1:4" x14ac:dyDescent="0.35">
      <c r="A36" s="130">
        <v>16</v>
      </c>
      <c r="B36" s="5" t="s">
        <v>72</v>
      </c>
      <c r="C36" s="5"/>
      <c r="D36" s="5"/>
    </row>
    <row r="37" spans="1:4" x14ac:dyDescent="0.35">
      <c r="A37" s="130"/>
      <c r="B37" s="5"/>
      <c r="C37" s="5"/>
      <c r="D37" s="5"/>
    </row>
    <row r="38" spans="1:4" x14ac:dyDescent="0.35">
      <c r="A38" s="130">
        <v>17</v>
      </c>
      <c r="B38" s="5" t="s">
        <v>60</v>
      </c>
      <c r="C38" s="5"/>
      <c r="D38" s="5"/>
    </row>
    <row r="39" spans="1:4" x14ac:dyDescent="0.35">
      <c r="A39" s="130"/>
      <c r="B39" s="5"/>
      <c r="C39" s="5"/>
      <c r="D39" s="5"/>
    </row>
    <row r="40" spans="1:4" x14ac:dyDescent="0.35">
      <c r="A40" s="130">
        <v>18</v>
      </c>
      <c r="B40" s="5" t="s">
        <v>73</v>
      </c>
      <c r="C40" s="5"/>
      <c r="D40" s="5"/>
    </row>
    <row r="41" spans="1:4" x14ac:dyDescent="0.35">
      <c r="A41" s="130"/>
      <c r="B41" s="5"/>
      <c r="C41" s="5"/>
      <c r="D41" s="5"/>
    </row>
    <row r="42" spans="1:4" x14ac:dyDescent="0.35">
      <c r="A42" s="130">
        <v>19</v>
      </c>
      <c r="B42" s="5" t="s">
        <v>63</v>
      </c>
      <c r="C42" s="5"/>
      <c r="D42" s="5"/>
    </row>
    <row r="43" spans="1:4" x14ac:dyDescent="0.35">
      <c r="A43" s="130"/>
      <c r="B43" s="5"/>
      <c r="C43" s="5"/>
      <c r="D43" s="5"/>
    </row>
    <row r="44" spans="1:4" x14ac:dyDescent="0.35">
      <c r="A44" s="130">
        <v>20</v>
      </c>
      <c r="B44" s="5" t="s">
        <v>74</v>
      </c>
      <c r="C44" s="5"/>
      <c r="D44" s="5"/>
    </row>
    <row r="45" spans="1:4" x14ac:dyDescent="0.35">
      <c r="A45" s="130"/>
      <c r="B45" s="5"/>
      <c r="C45" s="5"/>
      <c r="D45" s="5"/>
    </row>
    <row r="46" spans="1:4" x14ac:dyDescent="0.35">
      <c r="A46" s="130">
        <v>21</v>
      </c>
      <c r="B46" s="5" t="s">
        <v>75</v>
      </c>
      <c r="C46" s="5"/>
      <c r="D46" s="5"/>
    </row>
    <row r="47" spans="1:4" x14ac:dyDescent="0.35">
      <c r="A47" s="130"/>
      <c r="B47" s="5"/>
      <c r="C47" s="5"/>
      <c r="D47" s="5"/>
    </row>
    <row r="48" spans="1:4" x14ac:dyDescent="0.35">
      <c r="A48" s="130">
        <v>22</v>
      </c>
      <c r="B48" s="5" t="s">
        <v>101</v>
      </c>
      <c r="C48" s="5"/>
      <c r="D48" s="5"/>
    </row>
    <row r="49" spans="1:4" x14ac:dyDescent="0.35">
      <c r="A49" s="130"/>
      <c r="B49" s="5"/>
      <c r="C49" s="5"/>
      <c r="D49" s="5"/>
    </row>
    <row r="50" spans="1:4" x14ac:dyDescent="0.35">
      <c r="A50" s="130">
        <v>23</v>
      </c>
      <c r="B50" s="5" t="s">
        <v>76</v>
      </c>
      <c r="C50" s="5"/>
      <c r="D50" s="5"/>
    </row>
    <row r="51" spans="1:4" x14ac:dyDescent="0.35">
      <c r="A51" s="130"/>
      <c r="B51" s="5"/>
      <c r="C51" s="5"/>
      <c r="D51" s="5"/>
    </row>
    <row r="52" spans="1:4" x14ac:dyDescent="0.35">
      <c r="A52" s="130">
        <v>24</v>
      </c>
      <c r="B52" s="5" t="s">
        <v>71</v>
      </c>
      <c r="C52" s="5"/>
      <c r="D52" s="5"/>
    </row>
    <row r="53" spans="1:4" x14ac:dyDescent="0.35">
      <c r="A53" s="130"/>
      <c r="B53" s="5"/>
      <c r="C53" s="5"/>
      <c r="D53" s="5"/>
    </row>
    <row r="54" spans="1:4" x14ac:dyDescent="0.35">
      <c r="A54" s="130">
        <v>25</v>
      </c>
      <c r="B54" s="5" t="s">
        <v>77</v>
      </c>
      <c r="C54" s="5"/>
      <c r="D54" s="5"/>
    </row>
    <row r="55" spans="1:4" x14ac:dyDescent="0.35">
      <c r="A55" s="130"/>
      <c r="B55" s="5"/>
      <c r="C55" s="5"/>
      <c r="D55" s="5"/>
    </row>
    <row r="56" spans="1:4" x14ac:dyDescent="0.35">
      <c r="A56" s="130">
        <v>26</v>
      </c>
      <c r="B56" s="5" t="s">
        <v>60</v>
      </c>
      <c r="C56" s="5"/>
      <c r="D56" s="5"/>
    </row>
    <row r="57" spans="1:4" x14ac:dyDescent="0.35">
      <c r="A57" s="130"/>
      <c r="B57" s="5"/>
      <c r="C57" s="5"/>
      <c r="D57" s="5"/>
    </row>
    <row r="58" spans="1:4" x14ac:dyDescent="0.35">
      <c r="A58" s="130">
        <v>27</v>
      </c>
      <c r="B58" s="5" t="s">
        <v>78</v>
      </c>
      <c r="C58" s="5"/>
      <c r="D58" s="5"/>
    </row>
    <row r="59" spans="1:4" x14ac:dyDescent="0.35">
      <c r="A59" s="130"/>
      <c r="B59" s="5"/>
      <c r="C59" s="5"/>
      <c r="D59" s="5"/>
    </row>
    <row r="60" spans="1:4" x14ac:dyDescent="0.35">
      <c r="A60" s="130">
        <v>28</v>
      </c>
      <c r="B60" s="5" t="s">
        <v>79</v>
      </c>
      <c r="C60" s="5"/>
      <c r="D60" s="5"/>
    </row>
    <row r="61" spans="1:4" x14ac:dyDescent="0.35">
      <c r="A61" s="130"/>
      <c r="B61" s="5"/>
      <c r="C61" s="5"/>
      <c r="D61" s="5"/>
    </row>
    <row r="62" spans="1:4" x14ac:dyDescent="0.35">
      <c r="A62" s="130">
        <v>29</v>
      </c>
      <c r="B62" s="5" t="s">
        <v>80</v>
      </c>
      <c r="C62" s="5"/>
      <c r="D62" s="5"/>
    </row>
    <row r="63" spans="1:4" x14ac:dyDescent="0.35">
      <c r="A63" s="130"/>
      <c r="B63" s="5"/>
      <c r="C63" s="5"/>
      <c r="D63" s="5"/>
    </row>
    <row r="64" spans="1:4" x14ac:dyDescent="0.35">
      <c r="A64" s="130">
        <v>30</v>
      </c>
      <c r="B64" s="5" t="s">
        <v>81</v>
      </c>
      <c r="C64" s="5"/>
      <c r="D64" s="5"/>
    </row>
    <row r="65" spans="1:4" x14ac:dyDescent="0.35">
      <c r="A65" s="130"/>
      <c r="B65" s="5"/>
      <c r="C65" s="5"/>
      <c r="D65" s="5"/>
    </row>
    <row r="66" spans="1:4" x14ac:dyDescent="0.35">
      <c r="A66" s="130">
        <v>31</v>
      </c>
      <c r="B66" s="5" t="s">
        <v>82</v>
      </c>
      <c r="C66" s="5"/>
      <c r="D66" s="5"/>
    </row>
    <row r="67" spans="1:4" x14ac:dyDescent="0.35">
      <c r="A67" s="130"/>
      <c r="B67" s="5"/>
      <c r="C67" s="5"/>
      <c r="D67" s="5"/>
    </row>
    <row r="68" spans="1:4" x14ac:dyDescent="0.35">
      <c r="A68" s="130">
        <v>32</v>
      </c>
      <c r="B68" s="5" t="s">
        <v>83</v>
      </c>
      <c r="C68" s="5"/>
      <c r="D68" s="5"/>
    </row>
    <row r="69" spans="1:4" x14ac:dyDescent="0.35">
      <c r="A69" s="130"/>
      <c r="B69" s="5"/>
      <c r="C69" s="5"/>
      <c r="D69" s="5"/>
    </row>
    <row r="70" spans="1:4" x14ac:dyDescent="0.35">
      <c r="A70" s="130">
        <v>33</v>
      </c>
      <c r="B70" s="5" t="s">
        <v>71</v>
      </c>
      <c r="C70" s="5"/>
      <c r="D70" s="5"/>
    </row>
    <row r="71" spans="1:4" x14ac:dyDescent="0.35">
      <c r="A71" s="130"/>
      <c r="B71" s="5"/>
      <c r="C71" s="5"/>
      <c r="D71" s="5"/>
    </row>
    <row r="72" spans="1:4" x14ac:dyDescent="0.35">
      <c r="A72" s="130">
        <v>34</v>
      </c>
      <c r="B72" s="5" t="s">
        <v>84</v>
      </c>
      <c r="C72" s="5"/>
      <c r="D72" s="5"/>
    </row>
    <row r="73" spans="1:4" x14ac:dyDescent="0.35">
      <c r="A73" s="130"/>
      <c r="B73" s="5"/>
      <c r="C73" s="5"/>
      <c r="D73" s="5"/>
    </row>
    <row r="74" spans="1:4" x14ac:dyDescent="0.35">
      <c r="A74" s="130">
        <v>35</v>
      </c>
      <c r="B74" s="5" t="s">
        <v>85</v>
      </c>
      <c r="C74" s="5"/>
      <c r="D74" s="5"/>
    </row>
    <row r="75" spans="1:4" x14ac:dyDescent="0.35">
      <c r="A75" s="130"/>
      <c r="B75" s="5"/>
      <c r="C75" s="5"/>
      <c r="D75" s="5"/>
    </row>
    <row r="76" spans="1:4" x14ac:dyDescent="0.35">
      <c r="A76" s="130">
        <v>36</v>
      </c>
      <c r="B76" s="5" t="s">
        <v>86</v>
      </c>
      <c r="C76" s="5"/>
      <c r="D76" s="5"/>
    </row>
    <row r="77" spans="1:4" x14ac:dyDescent="0.35">
      <c r="A77" s="130"/>
      <c r="B77" s="5"/>
      <c r="C77" s="5"/>
      <c r="D77" s="5"/>
    </row>
    <row r="78" spans="1:4" x14ac:dyDescent="0.35">
      <c r="A78" s="130">
        <v>37</v>
      </c>
      <c r="B78" s="5" t="s">
        <v>94</v>
      </c>
      <c r="C78" s="5"/>
      <c r="D78" s="5"/>
    </row>
    <row r="79" spans="1:4" x14ac:dyDescent="0.35">
      <c r="A79" s="130"/>
      <c r="B79" s="5" t="s">
        <v>95</v>
      </c>
      <c r="C79" s="5"/>
      <c r="D79" s="5"/>
    </row>
    <row r="80" spans="1:4" x14ac:dyDescent="0.35">
      <c r="A80" s="130"/>
      <c r="B80" s="5"/>
      <c r="C80" s="5"/>
      <c r="D80" s="5"/>
    </row>
    <row r="81" spans="1:4" x14ac:dyDescent="0.35">
      <c r="A81" s="130">
        <v>38</v>
      </c>
      <c r="B81" s="5" t="s">
        <v>87</v>
      </c>
      <c r="C81" s="5"/>
      <c r="D81" s="5"/>
    </row>
    <row r="82" spans="1:4" x14ac:dyDescent="0.35">
      <c r="A82" s="130"/>
      <c r="B82" s="5"/>
      <c r="C82" s="5"/>
      <c r="D82" s="5"/>
    </row>
    <row r="83" spans="1:4" x14ac:dyDescent="0.35">
      <c r="A83" s="130">
        <v>39</v>
      </c>
      <c r="B83" s="5" t="s">
        <v>88</v>
      </c>
      <c r="C83" s="5"/>
      <c r="D83" s="5"/>
    </row>
    <row r="84" spans="1:4" x14ac:dyDescent="0.35">
      <c r="A84" s="130"/>
      <c r="B84" s="5"/>
      <c r="C84" s="5"/>
      <c r="D84" s="5"/>
    </row>
    <row r="85" spans="1:4" x14ac:dyDescent="0.35">
      <c r="A85" s="130">
        <v>40</v>
      </c>
      <c r="B85" s="5" t="s">
        <v>89</v>
      </c>
      <c r="C85" s="5"/>
      <c r="D85" s="5"/>
    </row>
    <row r="86" spans="1:4" x14ac:dyDescent="0.35">
      <c r="A86" s="130"/>
      <c r="B86" s="5"/>
      <c r="C86" s="5"/>
      <c r="D86" s="5"/>
    </row>
    <row r="87" spans="1:4" x14ac:dyDescent="0.35">
      <c r="A87" s="130">
        <v>41</v>
      </c>
      <c r="B87" s="5" t="s">
        <v>90</v>
      </c>
      <c r="C87" s="5"/>
      <c r="D87" s="5"/>
    </row>
    <row r="88" spans="1:4" x14ac:dyDescent="0.35">
      <c r="A88" s="130"/>
      <c r="B88" s="5"/>
      <c r="C88" s="5"/>
      <c r="D88" s="5"/>
    </row>
    <row r="89" spans="1:4" x14ac:dyDescent="0.35">
      <c r="A89" s="130">
        <v>42</v>
      </c>
      <c r="B89" s="5" t="s">
        <v>91</v>
      </c>
      <c r="C89" s="5"/>
      <c r="D89" s="5"/>
    </row>
    <row r="90" spans="1:4" x14ac:dyDescent="0.35">
      <c r="A90" s="130"/>
      <c r="B90" s="5"/>
      <c r="C90" s="5"/>
      <c r="D90" s="5"/>
    </row>
    <row r="91" spans="1:4" x14ac:dyDescent="0.35">
      <c r="A91" s="130">
        <v>43</v>
      </c>
      <c r="B91" s="5" t="s">
        <v>96</v>
      </c>
      <c r="C91" s="5"/>
      <c r="D91" s="5"/>
    </row>
    <row r="92" spans="1:4" x14ac:dyDescent="0.35">
      <c r="A92" s="130"/>
      <c r="B92" s="5" t="s">
        <v>97</v>
      </c>
      <c r="C92" s="5"/>
      <c r="D92" s="5"/>
    </row>
    <row r="93" spans="1:4" x14ac:dyDescent="0.35">
      <c r="A93" s="130"/>
      <c r="B93" s="5" t="s">
        <v>98</v>
      </c>
      <c r="C93" s="5"/>
      <c r="D93" s="5"/>
    </row>
    <row r="94" spans="1:4" x14ac:dyDescent="0.35">
      <c r="A94" s="130"/>
      <c r="B94" s="5"/>
      <c r="C94" s="5"/>
      <c r="D94" s="5"/>
    </row>
    <row r="95" spans="1:4" x14ac:dyDescent="0.35">
      <c r="A95" s="130">
        <v>44</v>
      </c>
      <c r="B95" s="5" t="s">
        <v>92</v>
      </c>
      <c r="C95" s="5"/>
      <c r="D95" s="5"/>
    </row>
    <row r="96" spans="1:4" x14ac:dyDescent="0.35">
      <c r="A96" s="130"/>
      <c r="B96" s="5"/>
      <c r="C96" s="5"/>
      <c r="D96" s="5"/>
    </row>
    <row r="97" spans="1:4" x14ac:dyDescent="0.35">
      <c r="A97" s="130">
        <v>45</v>
      </c>
      <c r="B97" s="5" t="s">
        <v>93</v>
      </c>
      <c r="C97" s="5"/>
      <c r="D97" s="5"/>
    </row>
  </sheetData>
  <phoneticPr fontId="3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fgis-925</vt:lpstr>
      <vt:lpstr>Example Form</vt:lpstr>
      <vt:lpstr>Instructions</vt:lpstr>
      <vt:lpstr>'fgis-925'!Print_Area</vt:lpstr>
    </vt:vector>
  </TitlesOfParts>
  <Company>FGIS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Rice Checktest Form</dc:title>
  <dc:subject>EqHB</dc:subject>
  <dc:creator>Phadyka</dc:creator>
  <dc:description>Rev OMB statement, instructions, tol.IN/OUT.  This form was ST-2_x000d_
Rev. line 22 to 40 grams.</dc:description>
  <cp:lastModifiedBy>Giese, Gregory - AMS</cp:lastModifiedBy>
  <cp:lastPrinted>2018-05-16T17:34:29Z</cp:lastPrinted>
  <dcterms:created xsi:type="dcterms:W3CDTF">2003-05-06T18:22:27Z</dcterms:created>
  <dcterms:modified xsi:type="dcterms:W3CDTF">2018-05-16T17:54:39Z</dcterms:modified>
</cp:coreProperties>
</file>