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T:\AAA\Grain Transportation Report\Website Zip Folder\"/>
    </mc:Choice>
  </mc:AlternateContent>
  <xr:revisionPtr revIDLastSave="0" documentId="8_{A4F99981-261E-42F6-97D5-8ED37EF82E16}" xr6:coauthVersionLast="44" xr6:coauthVersionMax="44" xr10:uidLastSave="{00000000-0000-0000-0000-000000000000}"/>
  <bookViews>
    <workbookView xWindow="28680" yWindow="-120" windowWidth="19440" windowHeight="15000" activeTab="1" xr2:uid="{00000000-000D-0000-FFFF-FFFF00000000}"/>
  </bookViews>
  <sheets>
    <sheet name="Data" sheetId="1" r:id="rId1"/>
    <sheet name="New Table 1_Inde" sheetId="3" r:id="rId2"/>
    <sheet name="Table-Indicators" sheetId="2" r:id="rId3"/>
  </sheets>
  <externalReferences>
    <externalReference r:id="rId4"/>
  </externalReferences>
  <definedNames>
    <definedName name="_xlnm.Print_Area" localSheetId="0">Data!$A$1:$X$20</definedName>
    <definedName name="TSBINDEX">Data!$A$4:$G$5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3" l="1"/>
  <c r="G7" i="3"/>
  <c r="F7" i="3"/>
  <c r="E7" i="3"/>
  <c r="D7" i="3"/>
  <c r="C7" i="3"/>
  <c r="B7" i="3"/>
  <c r="G5" i="1"/>
  <c r="F5" i="1"/>
  <c r="E5" i="1"/>
  <c r="D5" i="1"/>
  <c r="C5" i="1"/>
  <c r="B5" i="1"/>
  <c r="F4" i="1"/>
  <c r="E4" i="1"/>
  <c r="D4" i="1"/>
  <c r="C4" i="1"/>
  <c r="A4" i="1"/>
  <c r="O933" i="1"/>
  <c r="G4" i="1" s="1"/>
  <c r="N933" i="1"/>
  <c r="M933" i="1"/>
  <c r="L933" i="1"/>
  <c r="J933" i="1"/>
  <c r="B4" i="1" s="1"/>
  <c r="Z933" i="1"/>
  <c r="Y933" i="1"/>
  <c r="Z932" i="1" l="1"/>
  <c r="Y932" i="1"/>
  <c r="O932" i="1" l="1"/>
  <c r="N932" i="1"/>
  <c r="M932" i="1"/>
  <c r="L932" i="1"/>
  <c r="J932" i="1"/>
  <c r="Z931" i="1" l="1"/>
  <c r="L931" i="1" s="1"/>
  <c r="O931" i="1"/>
  <c r="N931" i="1"/>
  <c r="M931" i="1"/>
  <c r="J931" i="1"/>
  <c r="Y931" i="1"/>
  <c r="J930" i="1" l="1"/>
  <c r="O930" i="1" l="1"/>
  <c r="N930" i="1"/>
  <c r="M930" i="1"/>
  <c r="Z930" i="1"/>
  <c r="L930" i="1" s="1"/>
  <c r="Y930" i="1"/>
  <c r="O929" i="1" l="1"/>
  <c r="N929" i="1"/>
  <c r="M929" i="1"/>
  <c r="J929" i="1"/>
  <c r="Z929" i="1"/>
  <c r="L929" i="1" s="1"/>
  <c r="Y929" i="1"/>
  <c r="O928" i="1" l="1"/>
  <c r="N928" i="1"/>
  <c r="M928" i="1"/>
  <c r="J928" i="1"/>
  <c r="Z928" i="1"/>
  <c r="L928" i="1" s="1"/>
  <c r="Y928" i="1"/>
  <c r="Z927" i="1" l="1"/>
  <c r="Y927" i="1"/>
  <c r="O927" i="1" l="1"/>
  <c r="N927" i="1"/>
  <c r="M927" i="1"/>
  <c r="L927" i="1"/>
  <c r="J927" i="1"/>
  <c r="O926" i="1" l="1"/>
  <c r="N926" i="1"/>
  <c r="M926" i="1"/>
  <c r="J926" i="1"/>
  <c r="Z926" i="1"/>
  <c r="L926" i="1" s="1"/>
  <c r="Y926" i="1"/>
  <c r="O925" i="1" l="1"/>
  <c r="N925" i="1"/>
  <c r="M925" i="1"/>
  <c r="J925" i="1"/>
  <c r="Z925" i="1"/>
  <c r="L925" i="1" s="1"/>
  <c r="Y925" i="1"/>
  <c r="Z924" i="1" l="1"/>
  <c r="L924" i="1" s="1"/>
  <c r="Y924" i="1"/>
  <c r="O924" i="1"/>
  <c r="N924" i="1"/>
  <c r="M924" i="1"/>
  <c r="J924" i="1"/>
  <c r="Z923" i="1" l="1"/>
  <c r="Y923" i="1"/>
  <c r="O923" i="1" l="1"/>
  <c r="N923" i="1"/>
  <c r="M923" i="1"/>
  <c r="L923" i="1"/>
  <c r="J923" i="1"/>
  <c r="O922" i="1" l="1"/>
  <c r="N922" i="1"/>
  <c r="M922" i="1"/>
  <c r="J922" i="1"/>
  <c r="Z922" i="1"/>
  <c r="L922" i="1" s="1"/>
  <c r="Y922" i="1"/>
  <c r="O921" i="1" l="1"/>
  <c r="N921" i="1"/>
  <c r="M921" i="1"/>
  <c r="J921" i="1"/>
  <c r="Z921" i="1" l="1"/>
  <c r="L921" i="1" s="1"/>
  <c r="Y921" i="1"/>
  <c r="O920" i="1" l="1"/>
  <c r="N920" i="1"/>
  <c r="M920" i="1"/>
  <c r="J920" i="1"/>
  <c r="Z920" i="1"/>
  <c r="L920" i="1" s="1"/>
  <c r="Y920" i="1"/>
  <c r="Z919" i="1" l="1"/>
  <c r="Y919" i="1"/>
  <c r="O919" i="1" l="1"/>
  <c r="N919" i="1"/>
  <c r="M919" i="1"/>
  <c r="L919" i="1"/>
  <c r="J919" i="1"/>
  <c r="Z918" i="1" l="1"/>
  <c r="L918" i="1" s="1"/>
  <c r="Y918" i="1"/>
  <c r="O918" i="1"/>
  <c r="N918" i="1"/>
  <c r="M918" i="1"/>
  <c r="J918" i="1"/>
  <c r="O917" i="1" l="1"/>
  <c r="N917" i="1"/>
  <c r="M917" i="1"/>
  <c r="J917" i="1"/>
  <c r="Z917" i="1"/>
  <c r="L917" i="1" s="1"/>
  <c r="Y917" i="1"/>
  <c r="O916" i="1" l="1"/>
  <c r="N916" i="1"/>
  <c r="M916" i="1"/>
  <c r="J916" i="1"/>
  <c r="Z916" i="1"/>
  <c r="L916" i="1" s="1"/>
  <c r="Y916" i="1"/>
  <c r="O915" i="1" l="1"/>
  <c r="N915" i="1"/>
  <c r="M915" i="1"/>
  <c r="J915" i="1"/>
  <c r="Z915" i="1"/>
  <c r="L915" i="1" s="1"/>
  <c r="Y915" i="1"/>
  <c r="J914" i="1" l="1"/>
  <c r="M914" i="1"/>
  <c r="D4" i="2" l="1"/>
  <c r="N913" i="1" l="1"/>
  <c r="M913" i="1"/>
  <c r="J913" i="1" l="1"/>
  <c r="O913" i="1"/>
  <c r="J912" i="1" l="1"/>
  <c r="M912" i="1"/>
  <c r="O912" i="1" l="1"/>
  <c r="N912" i="1"/>
  <c r="O911" i="1" l="1"/>
  <c r="N911" i="1"/>
  <c r="M911" i="1"/>
  <c r="J911" i="1"/>
  <c r="Y910" i="1" l="1"/>
  <c r="Z910" i="1"/>
  <c r="Y911" i="1"/>
  <c r="Z911" i="1"/>
  <c r="L911" i="1" s="1"/>
  <c r="Y912" i="1"/>
  <c r="Z912" i="1"/>
  <c r="L912" i="1" s="1"/>
  <c r="Y913" i="1"/>
  <c r="Z913" i="1"/>
  <c r="L913" i="1" s="1"/>
  <c r="Y914" i="1"/>
  <c r="Z914" i="1"/>
  <c r="L914" i="1" s="1"/>
  <c r="M910" i="1" l="1"/>
  <c r="L910" i="1"/>
  <c r="J910" i="1"/>
  <c r="Z909" i="1" l="1"/>
  <c r="L909" i="1" s="1"/>
  <c r="Y909" i="1"/>
  <c r="J909" i="1"/>
  <c r="M909" i="1"/>
  <c r="N909" i="1"/>
  <c r="O909" i="1"/>
  <c r="Z908" i="1" l="1"/>
  <c r="L908" i="1" s="1"/>
  <c r="Y908" i="1"/>
  <c r="J908" i="1"/>
  <c r="M908" i="1"/>
  <c r="N908" i="1"/>
  <c r="O908" i="1"/>
  <c r="M907" i="1" l="1"/>
  <c r="N907" i="1"/>
  <c r="O907" i="1"/>
  <c r="Y907" i="1"/>
  <c r="Z907" i="1"/>
  <c r="L907" i="1" s="1"/>
  <c r="J907" i="1"/>
  <c r="B5" i="3" l="1"/>
  <c r="Z906" i="1" l="1"/>
  <c r="Y906" i="1"/>
  <c r="O906" i="1" l="1"/>
  <c r="N906" i="1"/>
  <c r="M906" i="1"/>
  <c r="L906" i="1"/>
  <c r="J906" i="1"/>
  <c r="O905" i="1" l="1"/>
  <c r="N905" i="1"/>
  <c r="M905" i="1"/>
  <c r="J905" i="1"/>
  <c r="Z905" i="1"/>
  <c r="L905" i="1" s="1"/>
  <c r="Y905" i="1"/>
  <c r="O904" i="1" l="1"/>
  <c r="N904" i="1"/>
  <c r="M904" i="1"/>
  <c r="J904" i="1"/>
  <c r="Z904" i="1"/>
  <c r="L904" i="1" s="1"/>
  <c r="Y904" i="1"/>
  <c r="O903" i="1" l="1"/>
  <c r="N903" i="1"/>
  <c r="M903" i="1"/>
  <c r="J903" i="1"/>
  <c r="Z903" i="1"/>
  <c r="L903" i="1" s="1"/>
  <c r="Y903" i="1"/>
  <c r="O902" i="1" l="1"/>
  <c r="N902" i="1"/>
  <c r="M902" i="1"/>
  <c r="J902" i="1"/>
  <c r="Z902" i="1"/>
  <c r="L902" i="1" s="1"/>
  <c r="Y902" i="1"/>
  <c r="O901" i="1" l="1"/>
  <c r="N901" i="1"/>
  <c r="M901" i="1"/>
  <c r="J901" i="1"/>
  <c r="Z901" i="1"/>
  <c r="L901" i="1" s="1"/>
  <c r="Y901" i="1"/>
  <c r="Z900" i="1" l="1"/>
  <c r="L900" i="1" s="1"/>
  <c r="Y900" i="1"/>
  <c r="O900" i="1"/>
  <c r="N900" i="1"/>
  <c r="M900" i="1"/>
  <c r="J900" i="1"/>
  <c r="O899" i="1" l="1"/>
  <c r="N899" i="1"/>
  <c r="M899" i="1"/>
  <c r="J899" i="1"/>
  <c r="Z899" i="1"/>
  <c r="L899" i="1" s="1"/>
  <c r="Y899" i="1"/>
  <c r="O898" i="1" l="1"/>
  <c r="N898" i="1"/>
  <c r="M898" i="1"/>
  <c r="J898" i="1"/>
  <c r="Z898" i="1"/>
  <c r="L898" i="1" s="1"/>
  <c r="Y898" i="1"/>
  <c r="Z897" i="1" l="1"/>
  <c r="Y897" i="1"/>
  <c r="O897" i="1" l="1"/>
  <c r="N897" i="1"/>
  <c r="M897" i="1"/>
  <c r="L897" i="1"/>
  <c r="J897" i="1"/>
  <c r="Z896" i="1" l="1"/>
  <c r="L896" i="1" s="1"/>
  <c r="Y896" i="1"/>
  <c r="O896" i="1"/>
  <c r="N896" i="1"/>
  <c r="M896" i="1"/>
  <c r="J896" i="1"/>
  <c r="O895" i="1" l="1"/>
  <c r="N895" i="1"/>
  <c r="M895" i="1"/>
  <c r="J895" i="1"/>
  <c r="Z895" i="1"/>
  <c r="L895" i="1" s="1"/>
  <c r="Y895" i="1"/>
  <c r="O894" i="1" l="1"/>
  <c r="N894" i="1"/>
  <c r="M894" i="1"/>
  <c r="J894" i="1"/>
  <c r="Z894" i="1"/>
  <c r="L894" i="1" s="1"/>
  <c r="Y894" i="1"/>
  <c r="Z893" i="1" l="1"/>
  <c r="Y893" i="1"/>
  <c r="O893" i="1" l="1"/>
  <c r="N893" i="1"/>
  <c r="M893" i="1"/>
  <c r="L893" i="1"/>
  <c r="J893" i="1"/>
  <c r="O892" i="1" l="1"/>
  <c r="N892" i="1"/>
  <c r="M892" i="1"/>
  <c r="J892" i="1"/>
  <c r="Z892" i="1"/>
  <c r="L892" i="1" s="1"/>
  <c r="Y892" i="1"/>
  <c r="Z891" i="1" l="1"/>
  <c r="L891" i="1" s="1"/>
  <c r="Y891" i="1"/>
  <c r="K891" i="1" s="1"/>
  <c r="O891" i="1"/>
  <c r="N891" i="1"/>
  <c r="M891" i="1"/>
  <c r="J891" i="1"/>
  <c r="M890" i="1" l="1"/>
  <c r="O890" i="1"/>
  <c r="N890" i="1"/>
  <c r="J890" i="1"/>
  <c r="Z890" i="1" l="1"/>
  <c r="L890" i="1" s="1"/>
  <c r="Y890" i="1"/>
  <c r="K890" i="1" s="1"/>
  <c r="Z889" i="1" l="1"/>
  <c r="Y889" i="1"/>
  <c r="N889" i="1" l="1"/>
  <c r="O889" i="1"/>
  <c r="M889" i="1"/>
  <c r="L889" i="1"/>
  <c r="J889" i="1"/>
  <c r="O888" i="1" l="1"/>
  <c r="N888" i="1"/>
  <c r="M888" i="1"/>
  <c r="J888" i="1"/>
  <c r="Z888" i="1"/>
  <c r="L888" i="1" s="1"/>
  <c r="Y888" i="1"/>
  <c r="K888" i="1" s="1"/>
  <c r="O887" i="1" l="1"/>
  <c r="N887" i="1"/>
  <c r="M887" i="1"/>
  <c r="J887" i="1"/>
  <c r="Z887" i="1"/>
  <c r="L887" i="1" s="1"/>
  <c r="Y887" i="1"/>
  <c r="K887" i="1" s="1"/>
  <c r="O886" i="1" l="1"/>
  <c r="N886" i="1"/>
  <c r="M886" i="1"/>
  <c r="J886" i="1"/>
  <c r="Z886" i="1"/>
  <c r="L886" i="1" s="1"/>
  <c r="Y886" i="1"/>
  <c r="Z885" i="1" l="1"/>
  <c r="Y885" i="1"/>
  <c r="O885" i="1" l="1"/>
  <c r="N885" i="1"/>
  <c r="L885" i="1"/>
  <c r="K885" i="1"/>
  <c r="J885" i="1"/>
  <c r="Z884" i="1" l="1"/>
  <c r="Y884" i="1"/>
  <c r="O884" i="1" l="1"/>
  <c r="N884" i="1"/>
  <c r="L884" i="1"/>
  <c r="K884" i="1"/>
  <c r="J884" i="1"/>
  <c r="J883" i="1" l="1"/>
  <c r="O883" i="1"/>
  <c r="N883" i="1"/>
  <c r="Z883" i="1"/>
  <c r="L883" i="1" s="1"/>
  <c r="Y883" i="1"/>
  <c r="M882" i="1" l="1"/>
  <c r="O882" i="1"/>
  <c r="N882" i="1"/>
  <c r="J882" i="1"/>
  <c r="Z882" i="1"/>
  <c r="L882" i="1" s="1"/>
  <c r="Y882" i="1"/>
  <c r="K882" i="1" s="1"/>
  <c r="O881" i="1" l="1"/>
  <c r="N881" i="1"/>
  <c r="J881" i="1"/>
  <c r="Z881" i="1"/>
  <c r="L881" i="1" s="1"/>
  <c r="Y881" i="1"/>
  <c r="K881" i="1" s="1"/>
  <c r="M879" i="1" l="1"/>
  <c r="M878" i="1"/>
  <c r="M877" i="1"/>
  <c r="M876" i="1"/>
  <c r="M875" i="1"/>
  <c r="Z880" i="1"/>
  <c r="Y880" i="1"/>
  <c r="O880" i="1" l="1"/>
  <c r="N880" i="1"/>
  <c r="L880" i="1"/>
  <c r="K880" i="1"/>
  <c r="J880" i="1"/>
  <c r="Z879" i="1" l="1"/>
  <c r="Y879" i="1"/>
  <c r="O879" i="1" l="1"/>
  <c r="N879" i="1"/>
  <c r="L879" i="1"/>
  <c r="K879" i="1"/>
  <c r="J879" i="1"/>
  <c r="O878" i="1" l="1"/>
  <c r="N878" i="1"/>
  <c r="J878" i="1"/>
  <c r="Z878" i="1"/>
  <c r="L878" i="1" s="1"/>
  <c r="Y878" i="1"/>
  <c r="K878" i="1" s="1"/>
  <c r="O877" i="1" l="1"/>
  <c r="O876" i="1"/>
  <c r="O875" i="1"/>
  <c r="N877" i="1"/>
  <c r="N876" i="1" l="1"/>
  <c r="N875" i="1"/>
  <c r="J877" i="1" l="1"/>
  <c r="Z877" i="1"/>
  <c r="L877" i="1" s="1"/>
  <c r="Y877" i="1"/>
  <c r="K877" i="1" s="1"/>
  <c r="J876" i="1" l="1"/>
  <c r="Z876" i="1"/>
  <c r="L876" i="1" s="1"/>
  <c r="Y876" i="1"/>
  <c r="K876" i="1" s="1"/>
  <c r="Z875" i="1" l="1"/>
  <c r="Y875" i="1"/>
  <c r="L875" i="1" l="1"/>
  <c r="K875" i="1"/>
  <c r="J875" i="1"/>
  <c r="O874" i="1" l="1"/>
  <c r="N874" i="1"/>
  <c r="M874" i="1"/>
  <c r="J874" i="1"/>
  <c r="Z874" i="1"/>
  <c r="L874" i="1" s="1"/>
  <c r="Y874" i="1"/>
  <c r="K874" i="1" s="1"/>
  <c r="O873" i="1" l="1"/>
  <c r="N873" i="1"/>
  <c r="M873" i="1"/>
  <c r="J873" i="1"/>
  <c r="Z873" i="1"/>
  <c r="L873" i="1" s="1"/>
  <c r="Y873" i="1"/>
  <c r="K873" i="1" s="1"/>
  <c r="O872" i="1" l="1"/>
  <c r="N872" i="1"/>
  <c r="M872" i="1"/>
  <c r="J872" i="1"/>
  <c r="Z872" i="1"/>
  <c r="L872" i="1" s="1"/>
  <c r="Y872" i="1"/>
  <c r="K872" i="1" s="1"/>
  <c r="Z871" i="1" l="1"/>
  <c r="Y871" i="1"/>
  <c r="O871" i="1" l="1"/>
  <c r="N871" i="1"/>
  <c r="M871" i="1"/>
  <c r="L871" i="1"/>
  <c r="K871" i="1"/>
  <c r="J871" i="1"/>
  <c r="O870" i="1" l="1"/>
  <c r="N870" i="1"/>
  <c r="M870" i="1"/>
  <c r="J870" i="1"/>
  <c r="Z870" i="1"/>
  <c r="L870" i="1" s="1"/>
  <c r="Y870" i="1"/>
  <c r="K870" i="1" s="1"/>
  <c r="O869" i="1" l="1"/>
  <c r="N869" i="1"/>
  <c r="M869" i="1"/>
  <c r="J869" i="1"/>
  <c r="Z869" i="1"/>
  <c r="L869" i="1" s="1"/>
  <c r="Y869" i="1"/>
  <c r="K869" i="1" s="1"/>
  <c r="O868" i="1" l="1"/>
  <c r="N868" i="1"/>
  <c r="M868" i="1"/>
  <c r="J868" i="1"/>
  <c r="Y868" i="1"/>
  <c r="K868" i="1" s="1"/>
  <c r="Z868" i="1"/>
  <c r="L868" i="1" s="1"/>
  <c r="Z867" i="1"/>
  <c r="Y867" i="1"/>
  <c r="O867" i="1" l="1"/>
  <c r="N867" i="1"/>
  <c r="M867" i="1"/>
  <c r="L867" i="1"/>
  <c r="K867" i="1"/>
  <c r="J867" i="1"/>
  <c r="Z866" i="1" l="1"/>
  <c r="Z865" i="1"/>
  <c r="Z864" i="1"/>
  <c r="Y866" i="1"/>
  <c r="Y865" i="1"/>
  <c r="Y864" i="1"/>
  <c r="Z863" i="1"/>
  <c r="Y863" i="1"/>
  <c r="Z862" i="1"/>
  <c r="Y862" i="1"/>
  <c r="O866" i="1" l="1"/>
  <c r="N866" i="1"/>
  <c r="M866" i="1"/>
  <c r="L866" i="1"/>
  <c r="K866" i="1"/>
  <c r="J866" i="1"/>
  <c r="O865" i="1"/>
  <c r="N865" i="1"/>
  <c r="M865" i="1"/>
  <c r="L865" i="1"/>
  <c r="K865" i="1"/>
  <c r="J865" i="1"/>
  <c r="O864" i="1"/>
  <c r="N864" i="1"/>
  <c r="M864" i="1"/>
  <c r="L864" i="1"/>
  <c r="K864" i="1"/>
  <c r="J864" i="1"/>
  <c r="O863" i="1"/>
  <c r="N863" i="1"/>
  <c r="M863" i="1"/>
  <c r="L863" i="1"/>
  <c r="K863" i="1"/>
  <c r="J863" i="1"/>
  <c r="O862" i="1"/>
  <c r="N862" i="1"/>
  <c r="M862" i="1"/>
  <c r="L862" i="1"/>
  <c r="K862" i="1"/>
  <c r="J862" i="1"/>
  <c r="O861" i="1"/>
  <c r="N861" i="1"/>
  <c r="M861" i="1"/>
  <c r="J861" i="1"/>
  <c r="O860" i="1"/>
  <c r="N860" i="1"/>
  <c r="M860" i="1"/>
  <c r="J860" i="1"/>
  <c r="O859" i="1"/>
  <c r="N859" i="1"/>
  <c r="M859" i="1"/>
  <c r="J859" i="1"/>
  <c r="Z861" i="1"/>
  <c r="L861" i="1" s="1"/>
  <c r="Z860" i="1"/>
  <c r="L860" i="1" s="1"/>
  <c r="Z859" i="1"/>
  <c r="L859" i="1" s="1"/>
  <c r="Y861" i="1"/>
  <c r="K861" i="1" s="1"/>
  <c r="Y860" i="1"/>
  <c r="K860" i="1" s="1"/>
  <c r="Y859" i="1"/>
  <c r="K859" i="1" s="1"/>
  <c r="Z858" i="1"/>
  <c r="Y858" i="1"/>
  <c r="K858" i="1" s="1"/>
  <c r="G5" i="3" l="1"/>
  <c r="O858" i="1"/>
  <c r="H5" i="3" s="1"/>
  <c r="N858" i="1"/>
  <c r="M858" i="1"/>
  <c r="L858" i="1"/>
  <c r="J858" i="1"/>
  <c r="O857" i="1" l="1"/>
  <c r="N857" i="1"/>
  <c r="M857" i="1"/>
  <c r="J857" i="1"/>
  <c r="Z857" i="1"/>
  <c r="L857" i="1" s="1"/>
  <c r="Y857" i="1"/>
  <c r="K857" i="1" s="1"/>
  <c r="O856" i="1" l="1"/>
  <c r="N856" i="1"/>
  <c r="M856" i="1"/>
  <c r="J856" i="1"/>
  <c r="Z856" i="1"/>
  <c r="L856" i="1" s="1"/>
  <c r="Y856" i="1"/>
  <c r="K856" i="1" s="1"/>
  <c r="Z855" i="1" l="1"/>
  <c r="L855" i="1" s="1"/>
  <c r="Y855" i="1"/>
  <c r="K855" i="1" s="1"/>
  <c r="O855" i="1"/>
  <c r="N855" i="1"/>
  <c r="M855" i="1"/>
  <c r="J855" i="1"/>
  <c r="O854" i="1" l="1"/>
  <c r="N854" i="1"/>
  <c r="M854" i="1"/>
  <c r="J854" i="1"/>
  <c r="Z854" i="1"/>
  <c r="L854" i="1" s="1"/>
  <c r="Y854" i="1"/>
  <c r="K854" i="1" s="1"/>
  <c r="O853" i="1" l="1"/>
  <c r="N853" i="1"/>
  <c r="M853" i="1"/>
  <c r="J853" i="1"/>
  <c r="Z853" i="1"/>
  <c r="L853" i="1" s="1"/>
  <c r="Y853" i="1"/>
  <c r="K853" i="1" s="1"/>
  <c r="O852" i="1" l="1"/>
  <c r="N852" i="1"/>
  <c r="M852" i="1"/>
  <c r="J852" i="1"/>
  <c r="Z852" i="1"/>
  <c r="L852" i="1" s="1"/>
  <c r="Y852" i="1"/>
  <c r="K852" i="1" s="1"/>
  <c r="O851" i="1" l="1"/>
  <c r="N851" i="1"/>
  <c r="M851" i="1"/>
  <c r="J851" i="1"/>
  <c r="Z851" i="1"/>
  <c r="L851" i="1" s="1"/>
  <c r="Y851" i="1"/>
  <c r="K851" i="1" s="1"/>
  <c r="Z850" i="1" l="1"/>
  <c r="Y850" i="1"/>
  <c r="O850" i="1" l="1"/>
  <c r="N850" i="1"/>
  <c r="M850" i="1"/>
  <c r="L850" i="1"/>
  <c r="K850" i="1"/>
  <c r="J850" i="1"/>
  <c r="Z849" i="1" l="1"/>
  <c r="Y849" i="1"/>
  <c r="O849" i="1" l="1"/>
  <c r="N849" i="1"/>
  <c r="M849" i="1"/>
  <c r="L849" i="1"/>
  <c r="K849" i="1"/>
  <c r="J849" i="1"/>
  <c r="Z848" i="1" l="1"/>
  <c r="L848" i="1" s="1"/>
  <c r="Y848" i="1"/>
  <c r="K848" i="1" s="1"/>
  <c r="O848" i="1"/>
  <c r="N848" i="1"/>
  <c r="M848" i="1"/>
  <c r="J848" i="1"/>
  <c r="M847" i="1" l="1"/>
  <c r="N847" i="1"/>
  <c r="O847" i="1"/>
  <c r="J847" i="1" l="1"/>
  <c r="Z847" i="1"/>
  <c r="L847" i="1" s="1"/>
  <c r="Y847" i="1"/>
  <c r="K847" i="1" s="1"/>
  <c r="O846" i="1" l="1"/>
  <c r="N846" i="1"/>
  <c r="M846" i="1"/>
  <c r="J846" i="1"/>
  <c r="Z846" i="1"/>
  <c r="L846" i="1" s="1"/>
  <c r="Y846" i="1"/>
  <c r="K846" i="1" s="1"/>
  <c r="Z845" i="1" l="1"/>
  <c r="Y845" i="1"/>
  <c r="O845" i="1" l="1"/>
  <c r="N845" i="1"/>
  <c r="M845" i="1"/>
  <c r="L845" i="1"/>
  <c r="K845" i="1"/>
  <c r="J845" i="1"/>
  <c r="O844" i="1" l="1"/>
  <c r="N844" i="1"/>
  <c r="M844" i="1"/>
  <c r="L844" i="1"/>
  <c r="K844" i="1"/>
  <c r="J844" i="1"/>
  <c r="O843" i="1" l="1"/>
  <c r="N843" i="1"/>
  <c r="M843" i="1"/>
  <c r="L843" i="1"/>
  <c r="K843" i="1"/>
  <c r="J843" i="1"/>
  <c r="O842" i="1" l="1"/>
  <c r="N842" i="1"/>
  <c r="M842" i="1"/>
  <c r="L842" i="1"/>
  <c r="K842" i="1"/>
  <c r="J842" i="1"/>
  <c r="O841" i="1" l="1"/>
  <c r="N841" i="1"/>
  <c r="M841" i="1"/>
  <c r="L841" i="1"/>
  <c r="K841" i="1"/>
  <c r="J841" i="1"/>
  <c r="O840" i="1" l="1"/>
  <c r="N840" i="1"/>
  <c r="M840" i="1"/>
  <c r="L840" i="1"/>
  <c r="K840" i="1"/>
  <c r="J840" i="1"/>
  <c r="O839" i="1" l="1"/>
  <c r="N839" i="1"/>
  <c r="M839" i="1"/>
  <c r="J839" i="1"/>
  <c r="Z839" i="1"/>
  <c r="L839" i="1" s="1"/>
  <c r="Y839" i="1"/>
  <c r="K839" i="1" s="1"/>
  <c r="O838" i="1" l="1"/>
  <c r="N838" i="1"/>
  <c r="M838" i="1"/>
  <c r="J838" i="1"/>
  <c r="Z838" i="1"/>
  <c r="L838" i="1" s="1"/>
  <c r="Y838" i="1"/>
  <c r="K838" i="1" s="1"/>
  <c r="O837" i="1" l="1"/>
  <c r="N837" i="1"/>
  <c r="M837" i="1"/>
  <c r="J837" i="1"/>
  <c r="Z837" i="1"/>
  <c r="L837" i="1" s="1"/>
  <c r="Y837" i="1"/>
  <c r="K837" i="1" s="1"/>
  <c r="Z836" i="1" l="1"/>
  <c r="L836" i="1" l="1"/>
  <c r="Y836" i="1"/>
  <c r="K836" i="1" s="1"/>
  <c r="O836" i="1"/>
  <c r="N836" i="1"/>
  <c r="M836" i="1"/>
  <c r="J836" i="1"/>
  <c r="O835" i="1" l="1"/>
  <c r="N835" i="1"/>
  <c r="M835" i="1"/>
  <c r="J835" i="1"/>
  <c r="Z835" i="1"/>
  <c r="L835" i="1" s="1"/>
  <c r="Y835" i="1"/>
  <c r="K835" i="1" l="1"/>
  <c r="O834" i="1"/>
  <c r="N834" i="1"/>
  <c r="M834" i="1"/>
  <c r="J834" i="1"/>
  <c r="Z834" i="1"/>
  <c r="L834" i="1" s="1"/>
  <c r="Y834" i="1"/>
  <c r="K834" i="1" s="1"/>
  <c r="O833" i="1" l="1"/>
  <c r="N833" i="1"/>
  <c r="M833" i="1"/>
  <c r="J833" i="1"/>
  <c r="Z833" i="1"/>
  <c r="L833" i="1" s="1"/>
  <c r="Y833" i="1"/>
  <c r="K833" i="1" s="1"/>
  <c r="Z832" i="1" l="1"/>
  <c r="Y832" i="1"/>
  <c r="K832" i="1" s="1"/>
  <c r="O832" i="1" l="1"/>
  <c r="N832" i="1"/>
  <c r="M832" i="1"/>
  <c r="L832" i="1"/>
  <c r="J832" i="1"/>
  <c r="O831" i="1" l="1"/>
  <c r="N831" i="1"/>
  <c r="M831" i="1"/>
  <c r="J831" i="1"/>
  <c r="Z831" i="1"/>
  <c r="L831" i="1" s="1"/>
  <c r="Y831" i="1"/>
  <c r="K831" i="1" s="1"/>
  <c r="O830" i="1" l="1"/>
  <c r="N830" i="1"/>
  <c r="M830" i="1"/>
  <c r="J830" i="1"/>
  <c r="Z830" i="1"/>
  <c r="L830" i="1" s="1"/>
  <c r="Y830" i="1"/>
  <c r="K830" i="1" s="1"/>
  <c r="O829" i="1" l="1"/>
  <c r="N829" i="1"/>
  <c r="M829" i="1"/>
  <c r="J829" i="1"/>
  <c r="Y829" i="1"/>
  <c r="K829" i="1" s="1"/>
  <c r="Z829" i="1"/>
  <c r="L829" i="1" s="1"/>
  <c r="Z828" i="1" l="1"/>
  <c r="Y828" i="1"/>
  <c r="K828" i="1" s="1"/>
  <c r="O828" i="1" l="1"/>
  <c r="N828" i="1"/>
  <c r="M828" i="1"/>
  <c r="L828" i="1"/>
  <c r="J828" i="1"/>
  <c r="O827" i="1" l="1"/>
  <c r="N827" i="1"/>
  <c r="M827" i="1"/>
  <c r="J827" i="1"/>
  <c r="Z827" i="1"/>
  <c r="L827" i="1" s="1"/>
  <c r="Y827" i="1"/>
  <c r="K827" i="1" s="1"/>
  <c r="O826" i="1" l="1"/>
  <c r="N826" i="1"/>
  <c r="M826" i="1"/>
  <c r="J826" i="1"/>
  <c r="Z826" i="1"/>
  <c r="L826" i="1" s="1"/>
  <c r="Y826" i="1"/>
  <c r="K826" i="1" s="1"/>
  <c r="Z825" i="1" l="1"/>
  <c r="Y825" i="1"/>
  <c r="K825" i="1" s="1"/>
  <c r="O825" i="1" l="1"/>
  <c r="N825" i="1"/>
  <c r="M825" i="1"/>
  <c r="L825" i="1"/>
  <c r="J825" i="1"/>
  <c r="O824" i="1" l="1"/>
  <c r="N824" i="1"/>
  <c r="M824" i="1"/>
  <c r="J824" i="1"/>
  <c r="Y823" i="1"/>
  <c r="K823" i="1" s="1"/>
  <c r="Y822" i="1"/>
  <c r="K822" i="1" s="1"/>
  <c r="Z824" i="1"/>
  <c r="L824" i="1" s="1"/>
  <c r="Y824" i="1"/>
  <c r="K824" i="1" s="1"/>
  <c r="O823" i="1" l="1"/>
  <c r="N823" i="1"/>
  <c r="M823" i="1"/>
  <c r="L823" i="1"/>
  <c r="J823" i="1"/>
  <c r="O822" i="1" l="1"/>
  <c r="N822" i="1"/>
  <c r="M822" i="1"/>
  <c r="J822" i="1"/>
  <c r="Z822" i="1"/>
  <c r="L822" i="1" s="1"/>
  <c r="O821" i="1" l="1"/>
  <c r="N821" i="1"/>
  <c r="M821" i="1"/>
  <c r="J821" i="1"/>
  <c r="Z821" i="1"/>
  <c r="L821" i="1" s="1"/>
  <c r="Y821" i="1"/>
  <c r="K821" i="1" s="1"/>
  <c r="O820" i="1" l="1"/>
  <c r="N820" i="1"/>
  <c r="M820" i="1"/>
  <c r="J820" i="1"/>
  <c r="Z820" i="1"/>
  <c r="L820" i="1" s="1"/>
  <c r="Y820" i="1"/>
  <c r="K820" i="1" s="1"/>
  <c r="Z819" i="1" l="1"/>
  <c r="Y819" i="1"/>
  <c r="K819" i="1" s="1"/>
  <c r="O819" i="1" l="1"/>
  <c r="N819" i="1"/>
  <c r="M819" i="1"/>
  <c r="L819" i="1"/>
  <c r="J819" i="1"/>
  <c r="O818" i="1" l="1"/>
  <c r="N818" i="1"/>
  <c r="M818" i="1"/>
  <c r="J818" i="1"/>
  <c r="Y818" i="1"/>
  <c r="K818" i="1" s="1"/>
  <c r="Y817" i="1"/>
  <c r="K817" i="1" s="1"/>
  <c r="Z818" i="1"/>
  <c r="L818" i="1" s="1"/>
  <c r="O817" i="1" l="1"/>
  <c r="N817" i="1"/>
  <c r="M817" i="1"/>
  <c r="J817" i="1"/>
  <c r="Z817" i="1"/>
  <c r="L817" i="1" s="1"/>
  <c r="M816" i="1" l="1"/>
  <c r="J816" i="1"/>
  <c r="O816" i="1"/>
  <c r="N816" i="1"/>
  <c r="Z816" i="1"/>
  <c r="L816" i="1" s="1"/>
  <c r="Y816" i="1"/>
  <c r="K816" i="1" s="1"/>
  <c r="O815" i="1" l="1"/>
  <c r="N815" i="1"/>
  <c r="M815" i="1"/>
  <c r="J815" i="1"/>
  <c r="O814" i="1"/>
  <c r="N814" i="1"/>
  <c r="M814" i="1"/>
  <c r="J814" i="1"/>
  <c r="Z815" i="1"/>
  <c r="L815" i="1" s="1"/>
  <c r="Z814" i="1"/>
  <c r="L814" i="1" s="1"/>
  <c r="Y815" i="1"/>
  <c r="K815" i="1" s="1"/>
  <c r="Y814" i="1"/>
  <c r="K814" i="1" s="1"/>
  <c r="Y813" i="1" l="1"/>
  <c r="K813" i="1" s="1"/>
  <c r="Z813" i="1"/>
  <c r="L813" i="1" s="1"/>
  <c r="J813" i="1"/>
  <c r="M813" i="1"/>
  <c r="N813" i="1"/>
  <c r="O813" i="1"/>
  <c r="Y811" i="1" l="1"/>
  <c r="K811" i="1" s="1"/>
  <c r="Z811" i="1"/>
  <c r="L811" i="1" s="1"/>
  <c r="Y812" i="1"/>
  <c r="K812" i="1" s="1"/>
  <c r="Z812" i="1"/>
  <c r="L812" i="1" s="1"/>
  <c r="J812" i="1"/>
  <c r="M812" i="1"/>
  <c r="N812" i="1"/>
  <c r="O812" i="1"/>
  <c r="J811" i="1"/>
  <c r="J810" i="1"/>
  <c r="O811" i="1" l="1"/>
  <c r="N811" i="1"/>
  <c r="M811" i="1"/>
  <c r="Y810" i="1" l="1"/>
  <c r="K810" i="1" s="1"/>
  <c r="Z810" i="1"/>
  <c r="L810" i="1" s="1"/>
  <c r="M810" i="1"/>
  <c r="E5" i="2" l="1"/>
  <c r="D6" i="3"/>
  <c r="C5" i="3"/>
  <c r="O809" i="1"/>
  <c r="N809" i="1"/>
  <c r="M809" i="1"/>
  <c r="J809" i="1"/>
  <c r="M808" i="1"/>
  <c r="O808" i="1"/>
  <c r="N808" i="1"/>
  <c r="J808" i="1"/>
  <c r="Z809" i="1"/>
  <c r="L809" i="1" s="1"/>
  <c r="E5" i="3" s="1"/>
  <c r="Y809" i="1"/>
  <c r="K809" i="1" s="1"/>
  <c r="Z808" i="1"/>
  <c r="L808" i="1" s="1"/>
  <c r="Y808" i="1"/>
  <c r="K808" i="1" s="1"/>
  <c r="O807" i="1"/>
  <c r="N807" i="1"/>
  <c r="M807" i="1"/>
  <c r="J807" i="1"/>
  <c r="Z807" i="1"/>
  <c r="L807" i="1" s="1"/>
  <c r="Y807" i="1"/>
  <c r="K807" i="1" s="1"/>
  <c r="Y806" i="1"/>
  <c r="K806" i="1" s="1"/>
  <c r="Z806" i="1"/>
  <c r="L806" i="1" s="1"/>
  <c r="O806" i="1"/>
  <c r="N806" i="1"/>
  <c r="M806" i="1"/>
  <c r="J806" i="1"/>
  <c r="Z804" i="1"/>
  <c r="L804" i="1" s="1"/>
  <c r="Y804" i="1"/>
  <c r="K804" i="1" s="1"/>
  <c r="M805" i="1"/>
  <c r="Z805" i="1"/>
  <c r="L805" i="1" s="1"/>
  <c r="Y805" i="1"/>
  <c r="K805" i="1" s="1"/>
  <c r="J805" i="1"/>
  <c r="M804" i="1"/>
  <c r="J804" i="1"/>
  <c r="O804" i="1"/>
  <c r="N804" i="1"/>
  <c r="O803" i="1"/>
  <c r="N803" i="1"/>
  <c r="M803" i="1"/>
  <c r="J803" i="1"/>
  <c r="O802" i="1"/>
  <c r="N802" i="1"/>
  <c r="M802" i="1"/>
  <c r="J802" i="1"/>
  <c r="Z803" i="1"/>
  <c r="L803" i="1" s="1"/>
  <c r="Y803" i="1"/>
  <c r="K803" i="1" s="1"/>
  <c r="Y802" i="1"/>
  <c r="K802" i="1" s="1"/>
  <c r="Z802" i="1"/>
  <c r="L802" i="1" s="1"/>
  <c r="Y801" i="1"/>
  <c r="K801" i="1" s="1"/>
  <c r="Z801" i="1"/>
  <c r="L801" i="1" s="1"/>
  <c r="O801" i="1"/>
  <c r="N801" i="1"/>
  <c r="M801" i="1"/>
  <c r="J801" i="1"/>
  <c r="O800" i="1"/>
  <c r="N800" i="1"/>
  <c r="M800" i="1"/>
  <c r="J800" i="1"/>
  <c r="O799" i="1"/>
  <c r="N799" i="1"/>
  <c r="M799" i="1"/>
  <c r="J799" i="1"/>
  <c r="O798" i="1"/>
  <c r="N798" i="1"/>
  <c r="M798" i="1"/>
  <c r="J798" i="1"/>
  <c r="Z800" i="1"/>
  <c r="L800" i="1" s="1"/>
  <c r="Z799" i="1"/>
  <c r="L799" i="1" s="1"/>
  <c r="Y800" i="1"/>
  <c r="K800" i="1" s="1"/>
  <c r="Y799" i="1"/>
  <c r="K799" i="1" s="1"/>
  <c r="Z797" i="1"/>
  <c r="L797" i="1" s="1"/>
  <c r="Z798" i="1"/>
  <c r="L798" i="1" s="1"/>
  <c r="Y797" i="1"/>
  <c r="K797" i="1" s="1"/>
  <c r="Y798" i="1"/>
  <c r="K798" i="1" s="1"/>
  <c r="O797" i="1"/>
  <c r="N797" i="1"/>
  <c r="M797" i="1"/>
  <c r="J797" i="1"/>
  <c r="M796" i="1"/>
  <c r="J796" i="1"/>
  <c r="O796" i="1"/>
  <c r="N796" i="1"/>
  <c r="M795" i="1"/>
  <c r="J795" i="1"/>
  <c r="O795" i="1"/>
  <c r="N795" i="1"/>
  <c r="Y794" i="1"/>
  <c r="K794" i="1" s="1"/>
  <c r="Z794" i="1"/>
  <c r="L794" i="1" s="1"/>
  <c r="Y795" i="1"/>
  <c r="K795" i="1" s="1"/>
  <c r="Z795" i="1"/>
  <c r="L795" i="1" s="1"/>
  <c r="Y796" i="1"/>
  <c r="K796" i="1" s="1"/>
  <c r="Z796" i="1"/>
  <c r="L796" i="1" s="1"/>
  <c r="Y793" i="1"/>
  <c r="K793" i="1" s="1"/>
  <c r="Z793" i="1"/>
  <c r="L793" i="1" s="1"/>
  <c r="O794" i="1"/>
  <c r="N794" i="1"/>
  <c r="M794" i="1"/>
  <c r="J794" i="1"/>
  <c r="M793" i="1"/>
  <c r="J793" i="1"/>
  <c r="O793" i="1"/>
  <c r="N793" i="1"/>
  <c r="M792" i="1"/>
  <c r="O792" i="1"/>
  <c r="N792" i="1"/>
  <c r="J792" i="1"/>
  <c r="M791" i="1"/>
  <c r="J791" i="1"/>
  <c r="O791" i="1"/>
  <c r="N791" i="1"/>
  <c r="O790" i="1"/>
  <c r="N790" i="1"/>
  <c r="M790" i="1"/>
  <c r="J790" i="1"/>
  <c r="Y790" i="1"/>
  <c r="K790" i="1" s="1"/>
  <c r="Z790" i="1"/>
  <c r="L790" i="1" s="1"/>
  <c r="Y791" i="1"/>
  <c r="K791" i="1" s="1"/>
  <c r="Z791" i="1"/>
  <c r="L791" i="1" s="1"/>
  <c r="Y792" i="1"/>
  <c r="K792" i="1" s="1"/>
  <c r="Z792" i="1"/>
  <c r="L792" i="1" s="1"/>
  <c r="Z789" i="1"/>
  <c r="L789" i="1" s="1"/>
  <c r="Y789" i="1"/>
  <c r="K789" i="1" s="1"/>
  <c r="O789" i="1"/>
  <c r="N789" i="1"/>
  <c r="M789" i="1"/>
  <c r="J789" i="1"/>
  <c r="O788" i="1"/>
  <c r="N788" i="1"/>
  <c r="M788" i="1"/>
  <c r="J788" i="1"/>
  <c r="Z788" i="1"/>
  <c r="L788" i="1" s="1"/>
  <c r="Y788" i="1"/>
  <c r="K788" i="1" s="1"/>
  <c r="J787" i="1"/>
  <c r="O787" i="1"/>
  <c r="N787" i="1"/>
  <c r="M787" i="1"/>
  <c r="Z787" i="1"/>
  <c r="L787" i="1" s="1"/>
  <c r="Y787" i="1"/>
  <c r="K787" i="1" s="1"/>
  <c r="O786" i="1"/>
  <c r="N786" i="1"/>
  <c r="M786" i="1"/>
  <c r="J786" i="1"/>
  <c r="Z786" i="1"/>
  <c r="L786" i="1" s="1"/>
  <c r="Y786" i="1"/>
  <c r="K786" i="1" s="1"/>
  <c r="O785" i="1"/>
  <c r="N785" i="1"/>
  <c r="M785" i="1"/>
  <c r="J785" i="1"/>
  <c r="Y782" i="1"/>
  <c r="K782" i="1" s="1"/>
  <c r="Z782" i="1"/>
  <c r="L782" i="1" s="1"/>
  <c r="Y783" i="1"/>
  <c r="K783" i="1" s="1"/>
  <c r="Z783" i="1"/>
  <c r="L783" i="1" s="1"/>
  <c r="Y784" i="1"/>
  <c r="K784" i="1" s="1"/>
  <c r="Z784" i="1"/>
  <c r="L784" i="1" s="1"/>
  <c r="Y785" i="1"/>
  <c r="K785" i="1" s="1"/>
  <c r="Z785" i="1"/>
  <c r="L785" i="1" s="1"/>
  <c r="M784" i="1"/>
  <c r="J784" i="1"/>
  <c r="O784" i="1"/>
  <c r="N784" i="1"/>
  <c r="O783" i="1"/>
  <c r="N783" i="1"/>
  <c r="M783" i="1"/>
  <c r="J783" i="1"/>
  <c r="M782" i="1"/>
  <c r="J782" i="1"/>
  <c r="O782" i="1"/>
  <c r="N782" i="1"/>
  <c r="M781" i="1"/>
  <c r="J781" i="1"/>
  <c r="O781" i="1"/>
  <c r="N781" i="1"/>
  <c r="Y780" i="1"/>
  <c r="K780" i="1" s="1"/>
  <c r="Z780" i="1"/>
  <c r="L780" i="1" s="1"/>
  <c r="Y781" i="1"/>
  <c r="K781" i="1" s="1"/>
  <c r="Z781" i="1"/>
  <c r="L781" i="1" s="1"/>
  <c r="M780" i="1"/>
  <c r="J780" i="1"/>
  <c r="O780" i="1"/>
  <c r="N780" i="1"/>
  <c r="M779" i="1"/>
  <c r="J779" i="1"/>
  <c r="O779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J778" i="1"/>
  <c r="O778" i="1"/>
  <c r="J777" i="1"/>
  <c r="O777" i="1"/>
  <c r="J776" i="1"/>
  <c r="K776" i="1"/>
  <c r="K777" i="1"/>
  <c r="L777" i="1"/>
  <c r="K778" i="1"/>
  <c r="L778" i="1"/>
  <c r="K779" i="1"/>
  <c r="L779" i="1"/>
  <c r="L776" i="1"/>
  <c r="O776" i="1"/>
  <c r="L775" i="1"/>
  <c r="K775" i="1"/>
  <c r="J775" i="1"/>
  <c r="O775" i="1"/>
  <c r="O774" i="1"/>
  <c r="L774" i="1"/>
  <c r="K774" i="1"/>
  <c r="J774" i="1"/>
  <c r="O773" i="1"/>
  <c r="L773" i="1"/>
  <c r="K773" i="1"/>
  <c r="J773" i="1"/>
  <c r="L772" i="1"/>
  <c r="K772" i="1"/>
  <c r="J772" i="1"/>
  <c r="O772" i="1"/>
  <c r="L771" i="1"/>
  <c r="K771" i="1"/>
  <c r="J771" i="1"/>
  <c r="O771" i="1"/>
  <c r="J770" i="1"/>
  <c r="O770" i="1"/>
  <c r="L770" i="1"/>
  <c r="K770" i="1"/>
  <c r="O769" i="1"/>
  <c r="L769" i="1"/>
  <c r="K769" i="1"/>
  <c r="J769" i="1"/>
  <c r="O768" i="1"/>
  <c r="L768" i="1"/>
  <c r="K768" i="1"/>
  <c r="J768" i="1"/>
  <c r="O767" i="1"/>
  <c r="L767" i="1"/>
  <c r="K767" i="1"/>
  <c r="J767" i="1"/>
  <c r="O766" i="1"/>
  <c r="L766" i="1"/>
  <c r="K766" i="1"/>
  <c r="J766" i="1"/>
  <c r="O765" i="1"/>
  <c r="L765" i="1"/>
  <c r="K765" i="1"/>
  <c r="J765" i="1"/>
  <c r="O764" i="1"/>
  <c r="L764" i="1"/>
  <c r="K764" i="1"/>
  <c r="J764" i="1"/>
  <c r="O763" i="1"/>
  <c r="L763" i="1"/>
  <c r="K763" i="1"/>
  <c r="J763" i="1"/>
  <c r="O762" i="1"/>
  <c r="L762" i="1"/>
  <c r="K762" i="1"/>
  <c r="J762" i="1"/>
  <c r="O761" i="1"/>
  <c r="L761" i="1"/>
  <c r="K761" i="1"/>
  <c r="J761" i="1"/>
  <c r="O760" i="1"/>
  <c r="L760" i="1"/>
  <c r="K760" i="1"/>
  <c r="J760" i="1"/>
  <c r="O759" i="1"/>
  <c r="L759" i="1"/>
  <c r="K759" i="1"/>
  <c r="J759" i="1"/>
  <c r="O758" i="1"/>
  <c r="L758" i="1"/>
  <c r="K758" i="1"/>
  <c r="J758" i="1"/>
  <c r="O757" i="1"/>
  <c r="L757" i="1"/>
  <c r="K757" i="1"/>
  <c r="J757" i="1"/>
  <c r="O756" i="1"/>
  <c r="L756" i="1"/>
  <c r="K756" i="1"/>
  <c r="J756" i="1"/>
  <c r="O755" i="1"/>
  <c r="L755" i="1"/>
  <c r="K755" i="1"/>
  <c r="J755" i="1"/>
  <c r="O754" i="1"/>
  <c r="L754" i="1"/>
  <c r="K754" i="1"/>
  <c r="J754" i="1"/>
  <c r="O753" i="1"/>
  <c r="L753" i="1"/>
  <c r="K753" i="1"/>
  <c r="J753" i="1"/>
  <c r="O752" i="1"/>
  <c r="L752" i="1"/>
  <c r="K752" i="1"/>
  <c r="J752" i="1"/>
  <c r="L751" i="1"/>
  <c r="L750" i="1"/>
  <c r="L749" i="1"/>
  <c r="K751" i="1"/>
  <c r="K750" i="1"/>
  <c r="K749" i="1"/>
  <c r="O751" i="1"/>
  <c r="J751" i="1"/>
  <c r="O750" i="1"/>
  <c r="J750" i="1"/>
  <c r="O749" i="1"/>
  <c r="N749" i="1"/>
  <c r="J749" i="1"/>
  <c r="L748" i="1"/>
  <c r="K748" i="1"/>
  <c r="J748" i="1"/>
  <c r="N748" i="1"/>
  <c r="O748" i="1"/>
  <c r="O747" i="1"/>
  <c r="N747" i="1"/>
  <c r="L747" i="1"/>
  <c r="K747" i="1"/>
  <c r="J747" i="1"/>
  <c r="O746" i="1"/>
  <c r="N746" i="1"/>
  <c r="L746" i="1"/>
  <c r="K746" i="1"/>
  <c r="J746" i="1"/>
  <c r="O745" i="1"/>
  <c r="N745" i="1"/>
  <c r="L745" i="1"/>
  <c r="K745" i="1"/>
  <c r="J745" i="1"/>
  <c r="O744" i="1"/>
  <c r="N744" i="1"/>
  <c r="L744" i="1"/>
  <c r="K744" i="1"/>
  <c r="J744" i="1"/>
  <c r="L743" i="1"/>
  <c r="K743" i="1"/>
  <c r="J743" i="1"/>
  <c r="N743" i="1"/>
  <c r="O743" i="1"/>
  <c r="L742" i="1"/>
  <c r="K742" i="1"/>
  <c r="J742" i="1"/>
  <c r="O742" i="1"/>
  <c r="N742" i="1"/>
  <c r="K741" i="1"/>
  <c r="J741" i="1"/>
  <c r="O741" i="1"/>
  <c r="N741" i="1"/>
  <c r="L741" i="1"/>
  <c r="O740" i="1"/>
  <c r="N740" i="1"/>
  <c r="L740" i="1"/>
  <c r="K740" i="1"/>
  <c r="J740" i="1"/>
  <c r="O739" i="1"/>
  <c r="N739" i="1"/>
  <c r="L739" i="1"/>
  <c r="K739" i="1"/>
  <c r="J739" i="1"/>
  <c r="O738" i="1"/>
  <c r="N738" i="1"/>
  <c r="L738" i="1"/>
  <c r="K738" i="1"/>
  <c r="J738" i="1"/>
  <c r="O737" i="1"/>
  <c r="N737" i="1"/>
  <c r="L737" i="1"/>
  <c r="K737" i="1"/>
  <c r="J737" i="1"/>
  <c r="O736" i="1"/>
  <c r="N736" i="1"/>
  <c r="L736" i="1"/>
  <c r="K736" i="1"/>
  <c r="J736" i="1"/>
  <c r="O735" i="1"/>
  <c r="N735" i="1"/>
  <c r="L735" i="1"/>
  <c r="K735" i="1"/>
  <c r="J735" i="1"/>
  <c r="L734" i="1"/>
  <c r="K734" i="1"/>
  <c r="J734" i="1"/>
  <c r="O734" i="1"/>
  <c r="N734" i="1"/>
  <c r="J733" i="1"/>
  <c r="L733" i="1"/>
  <c r="K733" i="1"/>
  <c r="O733" i="1"/>
  <c r="N733" i="1"/>
  <c r="O732" i="1"/>
  <c r="N732" i="1"/>
  <c r="L732" i="1"/>
  <c r="K732" i="1"/>
  <c r="J732" i="1"/>
  <c r="O731" i="1"/>
  <c r="N731" i="1"/>
  <c r="L731" i="1"/>
  <c r="K731" i="1"/>
  <c r="J731" i="1"/>
  <c r="O730" i="1"/>
  <c r="N730" i="1"/>
  <c r="L730" i="1"/>
  <c r="K730" i="1"/>
  <c r="J730" i="1"/>
  <c r="O729" i="1"/>
  <c r="N729" i="1"/>
  <c r="L729" i="1"/>
  <c r="K729" i="1"/>
  <c r="J729" i="1"/>
  <c r="O728" i="1"/>
  <c r="N728" i="1"/>
  <c r="L728" i="1"/>
  <c r="K728" i="1"/>
  <c r="J728" i="1"/>
  <c r="O727" i="1"/>
  <c r="N727" i="1"/>
  <c r="L727" i="1"/>
  <c r="K727" i="1"/>
  <c r="J727" i="1"/>
  <c r="O726" i="1"/>
  <c r="N726" i="1"/>
  <c r="L726" i="1"/>
  <c r="K726" i="1"/>
  <c r="J726" i="1"/>
  <c r="L725" i="1"/>
  <c r="K725" i="1"/>
  <c r="J725" i="1"/>
  <c r="O725" i="1"/>
  <c r="N725" i="1"/>
  <c r="L724" i="1"/>
  <c r="K724" i="1"/>
  <c r="J724" i="1"/>
  <c r="O724" i="1"/>
  <c r="N724" i="1"/>
  <c r="O723" i="1"/>
  <c r="N723" i="1"/>
  <c r="L723" i="1"/>
  <c r="K723" i="1"/>
  <c r="J723" i="1"/>
  <c r="L722" i="1"/>
  <c r="K722" i="1"/>
  <c r="J722" i="1"/>
  <c r="O722" i="1"/>
  <c r="N722" i="1"/>
  <c r="L721" i="1"/>
  <c r="K721" i="1"/>
  <c r="J721" i="1"/>
  <c r="O721" i="1"/>
  <c r="N721" i="1"/>
  <c r="O720" i="1"/>
  <c r="N720" i="1"/>
  <c r="L720" i="1"/>
  <c r="K720" i="1"/>
  <c r="J720" i="1"/>
  <c r="O719" i="1"/>
  <c r="N719" i="1"/>
  <c r="L719" i="1"/>
  <c r="K719" i="1"/>
  <c r="J719" i="1"/>
  <c r="O718" i="1"/>
  <c r="N718" i="1"/>
  <c r="L718" i="1"/>
  <c r="K718" i="1"/>
  <c r="J718" i="1"/>
  <c r="O717" i="1"/>
  <c r="N717" i="1"/>
  <c r="L717" i="1"/>
  <c r="K717" i="1"/>
  <c r="J717" i="1"/>
  <c r="O716" i="1"/>
  <c r="N716" i="1"/>
  <c r="L716" i="1"/>
  <c r="K716" i="1"/>
  <c r="J716" i="1"/>
  <c r="L715" i="1"/>
  <c r="K715" i="1"/>
  <c r="J715" i="1"/>
  <c r="O715" i="1"/>
  <c r="N715" i="1"/>
  <c r="O714" i="1"/>
  <c r="N714" i="1"/>
  <c r="L714" i="1"/>
  <c r="K714" i="1"/>
  <c r="J714" i="1"/>
  <c r="M713" i="1"/>
  <c r="L713" i="1"/>
  <c r="K713" i="1"/>
  <c r="J713" i="1"/>
  <c r="O713" i="1"/>
  <c r="N713" i="1"/>
  <c r="M712" i="1"/>
  <c r="L712" i="1"/>
  <c r="K712" i="1"/>
  <c r="J712" i="1"/>
  <c r="O712" i="1"/>
  <c r="N712" i="1"/>
  <c r="L711" i="1"/>
  <c r="O711" i="1"/>
  <c r="N711" i="1"/>
  <c r="M711" i="1"/>
  <c r="K711" i="1"/>
  <c r="J711" i="1"/>
  <c r="J710" i="1"/>
  <c r="K710" i="1"/>
  <c r="L710" i="1"/>
  <c r="M710" i="1"/>
  <c r="N710" i="1"/>
  <c r="O710" i="1"/>
  <c r="J709" i="1"/>
  <c r="K709" i="1"/>
  <c r="L709" i="1"/>
  <c r="M709" i="1"/>
  <c r="N709" i="1"/>
  <c r="O709" i="1"/>
  <c r="J708" i="1"/>
  <c r="K708" i="1"/>
  <c r="L708" i="1"/>
  <c r="M708" i="1"/>
  <c r="N708" i="1"/>
  <c r="O708" i="1"/>
  <c r="J707" i="1"/>
  <c r="K707" i="1"/>
  <c r="L707" i="1"/>
  <c r="M707" i="1"/>
  <c r="N707" i="1"/>
  <c r="O707" i="1"/>
  <c r="O705" i="1"/>
  <c r="O706" i="1"/>
  <c r="N705" i="1"/>
  <c r="N706" i="1"/>
  <c r="J706" i="1"/>
  <c r="K706" i="1"/>
  <c r="L706" i="1"/>
  <c r="M706" i="1"/>
  <c r="M705" i="1"/>
  <c r="J705" i="1"/>
  <c r="L705" i="1"/>
  <c r="K705" i="1"/>
  <c r="O704" i="1"/>
  <c r="N704" i="1"/>
  <c r="M704" i="1"/>
  <c r="L704" i="1"/>
  <c r="K704" i="1"/>
  <c r="J704" i="1"/>
  <c r="M703" i="1"/>
  <c r="L703" i="1"/>
  <c r="K703" i="1"/>
  <c r="J703" i="1"/>
  <c r="O703" i="1"/>
  <c r="N703" i="1"/>
  <c r="O702" i="1"/>
  <c r="N702" i="1"/>
  <c r="M702" i="1"/>
  <c r="L702" i="1"/>
  <c r="K702" i="1"/>
  <c r="J702" i="1"/>
  <c r="O701" i="1"/>
  <c r="N701" i="1"/>
  <c r="M701" i="1"/>
  <c r="L701" i="1"/>
  <c r="K701" i="1"/>
  <c r="J701" i="1"/>
  <c r="M700" i="1"/>
  <c r="J700" i="1"/>
  <c r="L700" i="1"/>
  <c r="K700" i="1"/>
  <c r="N700" i="1"/>
  <c r="O700" i="1"/>
  <c r="M699" i="1"/>
  <c r="O699" i="1"/>
  <c r="N699" i="1"/>
  <c r="M698" i="1"/>
  <c r="L699" i="1"/>
  <c r="K699" i="1"/>
  <c r="J699" i="1"/>
  <c r="O698" i="1"/>
  <c r="N698" i="1"/>
  <c r="L698" i="1"/>
  <c r="K698" i="1"/>
  <c r="J698" i="1"/>
  <c r="M697" i="1"/>
  <c r="L697" i="1"/>
  <c r="K697" i="1"/>
  <c r="J697" i="1"/>
  <c r="O697" i="1"/>
  <c r="N697" i="1"/>
  <c r="M696" i="1"/>
  <c r="L696" i="1"/>
  <c r="K696" i="1"/>
  <c r="J696" i="1"/>
  <c r="O696" i="1"/>
  <c r="N696" i="1"/>
  <c r="O695" i="1"/>
  <c r="N695" i="1"/>
  <c r="M695" i="1"/>
  <c r="L695" i="1"/>
  <c r="K695" i="1"/>
  <c r="O694" i="1"/>
  <c r="N694" i="1"/>
  <c r="L694" i="1"/>
  <c r="K694" i="1"/>
  <c r="J695" i="1"/>
  <c r="M694" i="1"/>
  <c r="J694" i="1"/>
  <c r="O693" i="1"/>
  <c r="N693" i="1"/>
  <c r="M693" i="1"/>
  <c r="L693" i="1"/>
  <c r="K693" i="1"/>
  <c r="J693" i="1"/>
  <c r="M692" i="1"/>
  <c r="O692" i="1"/>
  <c r="N692" i="1"/>
  <c r="L692" i="1"/>
  <c r="K692" i="1"/>
  <c r="J692" i="1"/>
  <c r="M691" i="1"/>
  <c r="O691" i="1"/>
  <c r="N691" i="1"/>
  <c r="L691" i="1"/>
  <c r="K691" i="1"/>
  <c r="J691" i="1"/>
  <c r="M690" i="1"/>
  <c r="O690" i="1"/>
  <c r="N690" i="1"/>
  <c r="L690" i="1"/>
  <c r="K690" i="1"/>
  <c r="J690" i="1"/>
  <c r="M689" i="1"/>
  <c r="L689" i="1"/>
  <c r="K689" i="1"/>
  <c r="J689" i="1"/>
  <c r="O689" i="1"/>
  <c r="N689" i="1"/>
  <c r="M688" i="1"/>
  <c r="L688" i="1"/>
  <c r="K688" i="1"/>
  <c r="O688" i="1"/>
  <c r="N688" i="1"/>
  <c r="J688" i="1"/>
  <c r="M687" i="1"/>
  <c r="L687" i="1"/>
  <c r="K687" i="1"/>
  <c r="O687" i="1"/>
  <c r="N687" i="1"/>
  <c r="J687" i="1"/>
  <c r="M686" i="1"/>
  <c r="L686" i="1"/>
  <c r="K686" i="1"/>
  <c r="O686" i="1"/>
  <c r="N686" i="1"/>
  <c r="J686" i="1"/>
  <c r="M685" i="1"/>
  <c r="J685" i="1"/>
  <c r="L685" i="1"/>
  <c r="K685" i="1"/>
  <c r="O685" i="1"/>
  <c r="N685" i="1"/>
  <c r="O684" i="1"/>
  <c r="N684" i="1"/>
  <c r="M684" i="1"/>
  <c r="L684" i="1"/>
  <c r="K684" i="1"/>
  <c r="J684" i="1"/>
  <c r="M683" i="1"/>
  <c r="L683" i="1"/>
  <c r="K683" i="1"/>
  <c r="J683" i="1"/>
  <c r="O683" i="1"/>
  <c r="N683" i="1"/>
  <c r="M682" i="1"/>
  <c r="L682" i="1"/>
  <c r="K682" i="1"/>
  <c r="J682" i="1"/>
  <c r="O682" i="1"/>
  <c r="N682" i="1"/>
  <c r="M681" i="1"/>
  <c r="L681" i="1"/>
  <c r="K681" i="1"/>
  <c r="J681" i="1"/>
  <c r="O681" i="1"/>
  <c r="N681" i="1"/>
  <c r="M680" i="1"/>
  <c r="L680" i="1"/>
  <c r="K680" i="1"/>
  <c r="O680" i="1"/>
  <c r="N680" i="1"/>
  <c r="J680" i="1"/>
  <c r="L679" i="1"/>
  <c r="K679" i="1"/>
  <c r="J679" i="1"/>
  <c r="O679" i="1"/>
  <c r="N679" i="1"/>
  <c r="J678" i="1"/>
  <c r="L678" i="1"/>
  <c r="K678" i="1"/>
  <c r="O678" i="1"/>
  <c r="N678" i="1"/>
  <c r="M677" i="1"/>
  <c r="L677" i="1"/>
  <c r="K677" i="1"/>
  <c r="J677" i="1"/>
  <c r="O677" i="1"/>
  <c r="N677" i="1"/>
  <c r="J676" i="1"/>
  <c r="K676" i="1"/>
  <c r="L676" i="1"/>
  <c r="M676" i="1"/>
  <c r="N676" i="1"/>
  <c r="O676" i="1"/>
  <c r="M675" i="1"/>
  <c r="L675" i="1"/>
  <c r="K675" i="1"/>
  <c r="J675" i="1"/>
  <c r="O675" i="1"/>
  <c r="N675" i="1"/>
  <c r="M674" i="1"/>
  <c r="J674" i="1"/>
  <c r="L674" i="1"/>
  <c r="K674" i="1"/>
  <c r="O674" i="1"/>
  <c r="N674" i="1"/>
  <c r="M673" i="1"/>
  <c r="O673" i="1"/>
  <c r="N673" i="1"/>
  <c r="L673" i="1"/>
  <c r="K673" i="1"/>
  <c r="J673" i="1"/>
  <c r="J672" i="1"/>
  <c r="O672" i="1"/>
  <c r="N672" i="1"/>
  <c r="M672" i="1"/>
  <c r="L672" i="1"/>
  <c r="K672" i="1"/>
  <c r="M671" i="1"/>
  <c r="M670" i="1"/>
  <c r="M669" i="1"/>
  <c r="O671" i="1"/>
  <c r="N671" i="1"/>
  <c r="L671" i="1"/>
  <c r="K671" i="1"/>
  <c r="J671" i="1"/>
  <c r="L670" i="1"/>
  <c r="K670" i="1"/>
  <c r="J670" i="1"/>
  <c r="O670" i="1"/>
  <c r="N670" i="1"/>
  <c r="L669" i="1"/>
  <c r="K669" i="1"/>
  <c r="J669" i="1"/>
  <c r="M668" i="1"/>
  <c r="O669" i="1"/>
  <c r="N669" i="1"/>
  <c r="O668" i="1"/>
  <c r="N668" i="1"/>
  <c r="M667" i="1"/>
  <c r="L668" i="1"/>
  <c r="K668" i="1"/>
  <c r="J668" i="1"/>
  <c r="L667" i="1"/>
  <c r="K667" i="1"/>
  <c r="J667" i="1"/>
  <c r="O667" i="1"/>
  <c r="N667" i="1"/>
  <c r="O666" i="1"/>
  <c r="N666" i="1"/>
  <c r="M666" i="1"/>
  <c r="L666" i="1"/>
  <c r="K666" i="1"/>
  <c r="J666" i="1"/>
  <c r="O665" i="1"/>
  <c r="N665" i="1"/>
  <c r="M665" i="1"/>
  <c r="L665" i="1"/>
  <c r="K665" i="1"/>
  <c r="J665" i="1"/>
  <c r="O664" i="1"/>
  <c r="N664" i="1"/>
  <c r="M664" i="1"/>
  <c r="L664" i="1"/>
  <c r="K664" i="1"/>
  <c r="J664" i="1"/>
  <c r="O663" i="1"/>
  <c r="N663" i="1"/>
  <c r="M663" i="1"/>
  <c r="L663" i="1"/>
  <c r="K663" i="1"/>
  <c r="J663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241" i="1"/>
  <c r="N242" i="1"/>
  <c r="N243" i="1"/>
  <c r="N240" i="1"/>
  <c r="O239" i="1"/>
  <c r="N239" i="1"/>
  <c r="O238" i="1"/>
  <c r="N238" i="1"/>
  <c r="O237" i="1"/>
  <c r="N237" i="1"/>
  <c r="L662" i="1"/>
  <c r="K662" i="1"/>
  <c r="J662" i="1"/>
  <c r="L661" i="1"/>
  <c r="K661" i="1"/>
  <c r="J661" i="1"/>
  <c r="J660" i="1"/>
  <c r="K660" i="1"/>
  <c r="L660" i="1"/>
  <c r="L659" i="1"/>
  <c r="K659" i="1"/>
  <c r="J659" i="1"/>
  <c r="L658" i="1"/>
  <c r="K658" i="1"/>
  <c r="J658" i="1"/>
  <c r="L657" i="1"/>
  <c r="K657" i="1"/>
  <c r="J657" i="1"/>
  <c r="L656" i="1"/>
  <c r="K656" i="1"/>
  <c r="J656" i="1"/>
  <c r="J655" i="1"/>
  <c r="K655" i="1"/>
  <c r="L655" i="1"/>
  <c r="J654" i="1"/>
  <c r="K654" i="1"/>
  <c r="L654" i="1"/>
  <c r="J653" i="1"/>
  <c r="K653" i="1"/>
  <c r="L653" i="1"/>
  <c r="J652" i="1"/>
  <c r="K652" i="1"/>
  <c r="L652" i="1"/>
  <c r="J651" i="1"/>
  <c r="K651" i="1"/>
  <c r="L651" i="1"/>
  <c r="J650" i="1"/>
  <c r="K650" i="1"/>
  <c r="L650" i="1"/>
  <c r="K649" i="1"/>
  <c r="L649" i="1"/>
  <c r="J649" i="1"/>
  <c r="L648" i="1"/>
  <c r="K648" i="1"/>
  <c r="J648" i="1"/>
  <c r="L647" i="1"/>
  <c r="K647" i="1"/>
  <c r="J647" i="1"/>
  <c r="L646" i="1"/>
  <c r="K646" i="1"/>
  <c r="J646" i="1"/>
  <c r="L645" i="1"/>
  <c r="K645" i="1"/>
  <c r="J645" i="1"/>
  <c r="L644" i="1"/>
  <c r="K644" i="1"/>
  <c r="J644" i="1"/>
  <c r="L643" i="1"/>
  <c r="K643" i="1"/>
  <c r="J643" i="1"/>
  <c r="L642" i="1"/>
  <c r="K642" i="1"/>
  <c r="J642" i="1"/>
  <c r="L641" i="1"/>
  <c r="K641" i="1"/>
  <c r="J641" i="1"/>
  <c r="L640" i="1"/>
  <c r="K640" i="1"/>
  <c r="J640" i="1"/>
  <c r="L639" i="1"/>
  <c r="K639" i="1"/>
  <c r="J639" i="1"/>
  <c r="L638" i="1"/>
  <c r="K638" i="1"/>
  <c r="J638" i="1"/>
  <c r="L637" i="1"/>
  <c r="K637" i="1"/>
  <c r="J637" i="1"/>
  <c r="L636" i="1"/>
  <c r="K636" i="1"/>
  <c r="J636" i="1"/>
  <c r="L635" i="1"/>
  <c r="K635" i="1"/>
  <c r="J635" i="1"/>
  <c r="L634" i="1"/>
  <c r="K634" i="1"/>
  <c r="J634" i="1"/>
  <c r="L633" i="1"/>
  <c r="K633" i="1"/>
  <c r="J633" i="1"/>
  <c r="L632" i="1"/>
  <c r="K632" i="1"/>
  <c r="J632" i="1"/>
  <c r="L631" i="1"/>
  <c r="K631" i="1"/>
  <c r="J631" i="1"/>
  <c r="L630" i="1"/>
  <c r="K630" i="1"/>
  <c r="J630" i="1"/>
  <c r="L629" i="1"/>
  <c r="K629" i="1"/>
  <c r="J629" i="1"/>
  <c r="L628" i="1"/>
  <c r="K628" i="1"/>
  <c r="J628" i="1"/>
  <c r="L627" i="1"/>
  <c r="K627" i="1"/>
  <c r="J627" i="1"/>
  <c r="L626" i="1"/>
  <c r="K626" i="1"/>
  <c r="J626" i="1"/>
  <c r="L625" i="1"/>
  <c r="K625" i="1"/>
  <c r="J625" i="1"/>
  <c r="L624" i="1"/>
  <c r="K624" i="1"/>
  <c r="J624" i="1"/>
  <c r="L623" i="1"/>
  <c r="K623" i="1"/>
  <c r="J623" i="1"/>
  <c r="L622" i="1"/>
  <c r="K622" i="1"/>
  <c r="J622" i="1"/>
  <c r="L621" i="1"/>
  <c r="K621" i="1"/>
  <c r="J621" i="1"/>
  <c r="L620" i="1"/>
  <c r="K620" i="1"/>
  <c r="J620" i="1"/>
  <c r="L619" i="1"/>
  <c r="K619" i="1"/>
  <c r="J619" i="1"/>
  <c r="L618" i="1"/>
  <c r="K618" i="1"/>
  <c r="J618" i="1"/>
  <c r="L617" i="1"/>
  <c r="K617" i="1"/>
  <c r="J617" i="1"/>
  <c r="L616" i="1"/>
  <c r="K616" i="1"/>
  <c r="J616" i="1"/>
  <c r="L615" i="1"/>
  <c r="K615" i="1"/>
  <c r="J615" i="1"/>
  <c r="L614" i="1"/>
  <c r="L613" i="1"/>
  <c r="K614" i="1"/>
  <c r="J614" i="1"/>
  <c r="J613" i="1"/>
  <c r="K613" i="1"/>
  <c r="L612" i="1"/>
  <c r="K612" i="1"/>
  <c r="J612" i="1"/>
  <c r="L611" i="1"/>
  <c r="K611" i="1"/>
  <c r="J611" i="1"/>
  <c r="K610" i="1"/>
  <c r="J610" i="1"/>
  <c r="L610" i="1"/>
  <c r="L609" i="1"/>
  <c r="K609" i="1"/>
  <c r="J609" i="1"/>
  <c r="L608" i="1"/>
  <c r="K608" i="1"/>
  <c r="J608" i="1"/>
  <c r="L607" i="1"/>
  <c r="K607" i="1"/>
  <c r="J607" i="1"/>
  <c r="L606" i="1"/>
  <c r="K606" i="1"/>
  <c r="J606" i="1"/>
  <c r="L605" i="1"/>
  <c r="K605" i="1"/>
  <c r="J605" i="1"/>
  <c r="L604" i="1"/>
  <c r="K604" i="1"/>
  <c r="J604" i="1"/>
  <c r="K603" i="1"/>
  <c r="L603" i="1"/>
  <c r="J603" i="1"/>
  <c r="J602" i="1"/>
  <c r="L602" i="1"/>
  <c r="K602" i="1"/>
  <c r="K601" i="1"/>
  <c r="J601" i="1"/>
  <c r="L601" i="1"/>
  <c r="J600" i="1"/>
  <c r="L600" i="1"/>
  <c r="K600" i="1"/>
  <c r="L599" i="1"/>
  <c r="K599" i="1"/>
  <c r="J599" i="1"/>
  <c r="L598" i="1"/>
  <c r="K598" i="1"/>
  <c r="J598" i="1"/>
  <c r="L597" i="1"/>
  <c r="K597" i="1"/>
  <c r="J597" i="1"/>
  <c r="L596" i="1"/>
  <c r="K596" i="1"/>
  <c r="J596" i="1"/>
  <c r="L595" i="1"/>
  <c r="K595" i="1"/>
  <c r="J595" i="1"/>
  <c r="L594" i="1"/>
  <c r="K594" i="1"/>
  <c r="J594" i="1"/>
  <c r="L593" i="1"/>
  <c r="K593" i="1"/>
  <c r="J593" i="1"/>
  <c r="L592" i="1"/>
  <c r="K592" i="1"/>
  <c r="J592" i="1"/>
  <c r="L591" i="1"/>
  <c r="K591" i="1"/>
  <c r="J591" i="1"/>
  <c r="K589" i="1"/>
  <c r="L590" i="1"/>
  <c r="K590" i="1"/>
  <c r="J590" i="1"/>
  <c r="L589" i="1"/>
  <c r="L588" i="1"/>
  <c r="K588" i="1"/>
  <c r="J589" i="1"/>
  <c r="J588" i="1"/>
  <c r="L587" i="1"/>
  <c r="K587" i="1"/>
  <c r="J587" i="1"/>
  <c r="L586" i="1"/>
  <c r="K586" i="1"/>
  <c r="J586" i="1"/>
  <c r="L585" i="1"/>
  <c r="K585" i="1"/>
  <c r="J585" i="1"/>
  <c r="L584" i="1"/>
  <c r="K584" i="1"/>
  <c r="J584" i="1"/>
  <c r="L583" i="1"/>
  <c r="K583" i="1"/>
  <c r="J583" i="1"/>
  <c r="L582" i="1"/>
  <c r="K582" i="1"/>
  <c r="J582" i="1"/>
  <c r="L581" i="1"/>
  <c r="K581" i="1"/>
  <c r="J581" i="1"/>
  <c r="L580" i="1"/>
  <c r="K580" i="1"/>
  <c r="J580" i="1"/>
  <c r="L579" i="1"/>
  <c r="K579" i="1"/>
  <c r="J579" i="1"/>
  <c r="L578" i="1"/>
  <c r="K578" i="1"/>
  <c r="J578" i="1"/>
  <c r="L577" i="1"/>
  <c r="K577" i="1"/>
  <c r="J577" i="1"/>
  <c r="L576" i="1"/>
  <c r="K576" i="1"/>
  <c r="J576" i="1"/>
  <c r="L575" i="1"/>
  <c r="K575" i="1"/>
  <c r="J575" i="1"/>
  <c r="L574" i="1"/>
  <c r="K574" i="1"/>
  <c r="J574" i="1"/>
  <c r="L573" i="1"/>
  <c r="K573" i="1"/>
  <c r="J573" i="1"/>
  <c r="L572" i="1"/>
  <c r="K572" i="1"/>
  <c r="J572" i="1"/>
  <c r="L571" i="1"/>
  <c r="K571" i="1"/>
  <c r="J571" i="1"/>
  <c r="L570" i="1"/>
  <c r="K570" i="1"/>
  <c r="J570" i="1"/>
  <c r="L569" i="1"/>
  <c r="K569" i="1"/>
  <c r="J569" i="1"/>
  <c r="L568" i="1"/>
  <c r="K568" i="1"/>
  <c r="J568" i="1"/>
  <c r="L567" i="1"/>
  <c r="K567" i="1"/>
  <c r="J567" i="1"/>
  <c r="L566" i="1"/>
  <c r="K566" i="1"/>
  <c r="J566" i="1"/>
  <c r="L565" i="1"/>
  <c r="K565" i="1"/>
  <c r="J565" i="1"/>
  <c r="L564" i="1"/>
  <c r="K564" i="1"/>
  <c r="J564" i="1"/>
  <c r="L563" i="1"/>
  <c r="K563" i="1"/>
  <c r="J563" i="1"/>
  <c r="L562" i="1"/>
  <c r="K562" i="1"/>
  <c r="J562" i="1"/>
  <c r="L561" i="1"/>
  <c r="K561" i="1"/>
  <c r="J561" i="1"/>
  <c r="L560" i="1"/>
  <c r="K560" i="1"/>
  <c r="J560" i="1"/>
  <c r="L559" i="1"/>
  <c r="K559" i="1"/>
  <c r="J559" i="1"/>
  <c r="L558" i="1"/>
  <c r="K558" i="1"/>
  <c r="J558" i="1"/>
  <c r="L557" i="1"/>
  <c r="K557" i="1"/>
  <c r="J557" i="1"/>
  <c r="L556" i="1"/>
  <c r="K556" i="1"/>
  <c r="J556" i="1"/>
  <c r="L555" i="1"/>
  <c r="K555" i="1"/>
  <c r="J555" i="1"/>
  <c r="L554" i="1"/>
  <c r="K554" i="1"/>
  <c r="J554" i="1"/>
  <c r="L553" i="1"/>
  <c r="K553" i="1"/>
  <c r="J553" i="1"/>
  <c r="L552" i="1"/>
  <c r="K552" i="1"/>
  <c r="J552" i="1"/>
  <c r="L551" i="1"/>
  <c r="K551" i="1"/>
  <c r="J551" i="1"/>
  <c r="J550" i="1"/>
  <c r="K550" i="1"/>
  <c r="L550" i="1"/>
  <c r="J549" i="1"/>
  <c r="K549" i="1"/>
  <c r="L549" i="1"/>
  <c r="J548" i="1"/>
  <c r="K548" i="1"/>
  <c r="L548" i="1"/>
  <c r="J547" i="1"/>
  <c r="K547" i="1"/>
  <c r="L547" i="1"/>
  <c r="L546" i="1"/>
  <c r="K546" i="1"/>
  <c r="J546" i="1"/>
  <c r="J545" i="1"/>
  <c r="L545" i="1"/>
  <c r="K545" i="1"/>
  <c r="L544" i="1"/>
  <c r="K544" i="1"/>
  <c r="J544" i="1"/>
  <c r="L543" i="1"/>
  <c r="K543" i="1"/>
  <c r="J543" i="1"/>
  <c r="L542" i="1"/>
  <c r="K542" i="1"/>
  <c r="J542" i="1"/>
  <c r="L541" i="1"/>
  <c r="K541" i="1"/>
  <c r="J541" i="1"/>
  <c r="L540" i="1"/>
  <c r="K540" i="1"/>
  <c r="J540" i="1"/>
  <c r="L539" i="1"/>
  <c r="K539" i="1"/>
  <c r="J539" i="1"/>
  <c r="L538" i="1"/>
  <c r="K538" i="1"/>
  <c r="J538" i="1"/>
  <c r="L537" i="1"/>
  <c r="K537" i="1"/>
  <c r="J537" i="1"/>
  <c r="L536" i="1"/>
  <c r="K536" i="1"/>
  <c r="J536" i="1"/>
  <c r="L535" i="1"/>
  <c r="K535" i="1"/>
  <c r="J535" i="1"/>
  <c r="L534" i="1"/>
  <c r="K534" i="1"/>
  <c r="J534" i="1"/>
  <c r="L533" i="1"/>
  <c r="K533" i="1"/>
  <c r="J533" i="1"/>
  <c r="L532" i="1"/>
  <c r="K532" i="1"/>
  <c r="J532" i="1"/>
  <c r="L531" i="1"/>
  <c r="K531" i="1"/>
  <c r="J531" i="1"/>
  <c r="L530" i="1"/>
  <c r="K530" i="1"/>
  <c r="J530" i="1"/>
  <c r="L529" i="1"/>
  <c r="K529" i="1"/>
  <c r="J529" i="1"/>
  <c r="L528" i="1"/>
  <c r="K528" i="1"/>
  <c r="J528" i="1"/>
  <c r="K527" i="1"/>
  <c r="L527" i="1"/>
  <c r="J527" i="1"/>
  <c r="L526" i="1"/>
  <c r="K526" i="1"/>
  <c r="J526" i="1"/>
  <c r="L525" i="1"/>
  <c r="K525" i="1"/>
  <c r="J525" i="1"/>
  <c r="L524" i="1"/>
  <c r="K524" i="1"/>
  <c r="J524" i="1"/>
  <c r="L523" i="1"/>
  <c r="K523" i="1"/>
  <c r="J523" i="1"/>
  <c r="L522" i="1"/>
  <c r="K522" i="1"/>
  <c r="J522" i="1"/>
  <c r="L521" i="1"/>
  <c r="K521" i="1"/>
  <c r="J521" i="1"/>
  <c r="L520" i="1"/>
  <c r="L519" i="1"/>
  <c r="K520" i="1"/>
  <c r="K519" i="1"/>
  <c r="J520" i="1"/>
  <c r="J519" i="1"/>
  <c r="L518" i="1"/>
  <c r="K518" i="1"/>
  <c r="J518" i="1"/>
  <c r="L517" i="1"/>
  <c r="K517" i="1"/>
  <c r="J517" i="1"/>
  <c r="L516" i="1"/>
  <c r="K516" i="1"/>
  <c r="J516" i="1"/>
  <c r="L515" i="1"/>
  <c r="K515" i="1"/>
  <c r="J515" i="1"/>
  <c r="J514" i="1"/>
  <c r="J513" i="1"/>
  <c r="L514" i="1"/>
  <c r="K514" i="1"/>
  <c r="K510" i="1"/>
  <c r="L513" i="1"/>
  <c r="K513" i="1"/>
  <c r="L512" i="1"/>
  <c r="K512" i="1"/>
  <c r="J512" i="1"/>
  <c r="L511" i="1"/>
  <c r="K511" i="1"/>
  <c r="J511" i="1"/>
  <c r="L510" i="1"/>
  <c r="J510" i="1"/>
  <c r="L509" i="1"/>
  <c r="K509" i="1"/>
  <c r="J509" i="1"/>
  <c r="L508" i="1"/>
  <c r="J508" i="1"/>
  <c r="K508" i="1"/>
  <c r="K507" i="1"/>
  <c r="L507" i="1"/>
  <c r="J507" i="1"/>
  <c r="J506" i="1"/>
  <c r="K506" i="1"/>
  <c r="L506" i="1"/>
  <c r="L505" i="1"/>
  <c r="K505" i="1"/>
  <c r="J503" i="1"/>
  <c r="J504" i="1"/>
  <c r="J505" i="1"/>
  <c r="K502" i="1"/>
  <c r="K504" i="1"/>
  <c r="L504" i="1"/>
  <c r="K503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J8" i="1"/>
  <c r="K8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8" i="1"/>
  <c r="J399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G6" i="3"/>
  <c r="J344" i="1"/>
  <c r="H6" i="3"/>
  <c r="F6" i="3"/>
  <c r="J341" i="1"/>
  <c r="J342" i="1"/>
  <c r="J343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4" i="1"/>
  <c r="J325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M309" i="1"/>
  <c r="J309" i="1"/>
  <c r="M308" i="1"/>
  <c r="J308" i="1"/>
  <c r="M307" i="1"/>
  <c r="J307" i="1"/>
  <c r="M306" i="1"/>
  <c r="J306" i="1"/>
  <c r="M305" i="1"/>
  <c r="J305" i="1"/>
  <c r="M304" i="1"/>
  <c r="J304" i="1"/>
  <c r="M303" i="1"/>
  <c r="J303" i="1"/>
  <c r="M302" i="1"/>
  <c r="J302" i="1"/>
  <c r="M301" i="1"/>
  <c r="J301" i="1"/>
  <c r="M300" i="1"/>
  <c r="J300" i="1"/>
  <c r="M299" i="1"/>
  <c r="M298" i="1"/>
  <c r="J299" i="1"/>
  <c r="J298" i="1"/>
  <c r="M297" i="1"/>
  <c r="J297" i="1"/>
  <c r="M296" i="1"/>
  <c r="J296" i="1"/>
  <c r="M295" i="1"/>
  <c r="J295" i="1"/>
  <c r="M294" i="1"/>
  <c r="J294" i="1"/>
  <c r="M293" i="1"/>
  <c r="J293" i="1"/>
  <c r="M292" i="1"/>
  <c r="J292" i="1"/>
  <c r="M291" i="1"/>
  <c r="J291" i="1"/>
  <c r="M290" i="1"/>
  <c r="J290" i="1"/>
  <c r="M289" i="1"/>
  <c r="M288" i="1"/>
  <c r="J288" i="1"/>
  <c r="J289" i="1"/>
  <c r="J287" i="1"/>
  <c r="M287" i="1"/>
  <c r="M286" i="1"/>
  <c r="J286" i="1"/>
  <c r="M285" i="1"/>
  <c r="J285" i="1"/>
  <c r="M284" i="1"/>
  <c r="J284" i="1"/>
  <c r="M283" i="1"/>
  <c r="J283" i="1"/>
  <c r="M282" i="1"/>
  <c r="J282" i="1"/>
  <c r="M281" i="1"/>
  <c r="J281" i="1"/>
  <c r="M280" i="1"/>
  <c r="J280" i="1"/>
  <c r="M279" i="1"/>
  <c r="J279" i="1"/>
  <c r="M278" i="1"/>
  <c r="J278" i="1"/>
  <c r="M277" i="1"/>
  <c r="J277" i="1"/>
  <c r="M276" i="1"/>
  <c r="J276" i="1"/>
  <c r="J275" i="1"/>
  <c r="M275" i="1"/>
  <c r="M274" i="1"/>
  <c r="J274" i="1"/>
  <c r="M273" i="1"/>
  <c r="J273" i="1"/>
  <c r="M272" i="1"/>
  <c r="J272" i="1"/>
  <c r="M271" i="1"/>
  <c r="J271" i="1"/>
  <c r="J270" i="1"/>
  <c r="M270" i="1"/>
  <c r="M269" i="1"/>
  <c r="J269" i="1"/>
  <c r="M268" i="1"/>
  <c r="J268" i="1"/>
  <c r="M267" i="1"/>
  <c r="J267" i="1"/>
  <c r="M266" i="1"/>
  <c r="J266" i="1"/>
  <c r="M265" i="1"/>
  <c r="J265" i="1"/>
  <c r="M264" i="1"/>
  <c r="J264" i="1"/>
  <c r="M263" i="1"/>
  <c r="J263" i="1"/>
  <c r="M262" i="1"/>
  <c r="J262" i="1"/>
  <c r="M261" i="1"/>
  <c r="J261" i="1"/>
  <c r="M260" i="1"/>
  <c r="J260" i="1"/>
  <c r="M259" i="1"/>
  <c r="J259" i="1"/>
  <c r="M258" i="1"/>
  <c r="J258" i="1"/>
  <c r="M257" i="1"/>
  <c r="J257" i="1"/>
  <c r="M256" i="1"/>
  <c r="J256" i="1"/>
  <c r="M255" i="1"/>
  <c r="J255" i="1"/>
  <c r="M254" i="1"/>
  <c r="J254" i="1"/>
  <c r="M253" i="1"/>
  <c r="J253" i="1"/>
  <c r="M252" i="1"/>
  <c r="J252" i="1"/>
  <c r="M251" i="1"/>
  <c r="M250" i="1"/>
  <c r="J250" i="1"/>
  <c r="J251" i="1"/>
  <c r="M249" i="1"/>
  <c r="J249" i="1"/>
  <c r="M248" i="1"/>
  <c r="J248" i="1"/>
  <c r="M247" i="1"/>
  <c r="J247" i="1"/>
  <c r="M246" i="1"/>
  <c r="J246" i="1"/>
  <c r="M245" i="1"/>
  <c r="J245" i="1"/>
  <c r="M244" i="1"/>
  <c r="J244" i="1"/>
  <c r="M242" i="1"/>
  <c r="M243" i="1"/>
  <c r="J243" i="1"/>
  <c r="J242" i="1"/>
  <c r="M241" i="1"/>
  <c r="M240" i="1"/>
  <c r="M239" i="1"/>
  <c r="M238" i="1"/>
  <c r="J241" i="1"/>
  <c r="J240" i="1"/>
  <c r="J239" i="1"/>
  <c r="J238" i="1"/>
  <c r="M236" i="1"/>
  <c r="M237" i="1"/>
  <c r="J237" i="1"/>
  <c r="J236" i="1"/>
  <c r="M235" i="1"/>
  <c r="O235" i="1"/>
  <c r="N235" i="1"/>
  <c r="J235" i="1"/>
  <c r="M234" i="1"/>
  <c r="O234" i="1"/>
  <c r="N234" i="1"/>
  <c r="J234" i="1"/>
  <c r="M233" i="1"/>
  <c r="O233" i="1"/>
  <c r="N233" i="1"/>
  <c r="J233" i="1"/>
  <c r="M232" i="1"/>
  <c r="O232" i="1"/>
  <c r="N232" i="1"/>
  <c r="J232" i="1"/>
  <c r="M231" i="1"/>
  <c r="O231" i="1"/>
  <c r="O230" i="1"/>
  <c r="N231" i="1"/>
  <c r="N230" i="1"/>
  <c r="J231" i="1"/>
  <c r="J230" i="1"/>
  <c r="M230" i="1"/>
  <c r="M229" i="1"/>
  <c r="M228" i="1"/>
  <c r="M227" i="1"/>
  <c r="O229" i="1"/>
  <c r="N229" i="1"/>
  <c r="J229" i="1"/>
  <c r="O228" i="1"/>
  <c r="N228" i="1"/>
  <c r="J228" i="1"/>
  <c r="M226" i="1"/>
  <c r="O227" i="1"/>
  <c r="N227" i="1"/>
  <c r="J227" i="1"/>
  <c r="O226" i="1"/>
  <c r="N226" i="1"/>
  <c r="J226" i="1"/>
  <c r="O225" i="1"/>
  <c r="N225" i="1"/>
  <c r="M225" i="1"/>
  <c r="J225" i="1"/>
  <c r="M224" i="1"/>
  <c r="O224" i="1"/>
  <c r="N224" i="1"/>
  <c r="J224" i="1"/>
  <c r="M223" i="1"/>
  <c r="O223" i="1"/>
  <c r="N223" i="1"/>
  <c r="J223" i="1"/>
  <c r="J222" i="1"/>
  <c r="M222" i="1"/>
  <c r="M221" i="1"/>
  <c r="O222" i="1"/>
  <c r="N222" i="1"/>
  <c r="M220" i="1"/>
  <c r="M219" i="1"/>
  <c r="J219" i="1"/>
  <c r="O218" i="1"/>
  <c r="O219" i="1"/>
  <c r="O220" i="1"/>
  <c r="O221" i="1"/>
  <c r="N218" i="1"/>
  <c r="N219" i="1"/>
  <c r="N220" i="1"/>
  <c r="N221" i="1"/>
  <c r="M218" i="1"/>
  <c r="J220" i="1"/>
  <c r="J221" i="1"/>
  <c r="J218" i="1"/>
  <c r="M217" i="1"/>
  <c r="O217" i="1"/>
  <c r="N217" i="1"/>
  <c r="J217" i="1"/>
  <c r="M216" i="1"/>
  <c r="O216" i="1"/>
  <c r="N216" i="1"/>
  <c r="J216" i="1"/>
  <c r="M215" i="1"/>
  <c r="O215" i="1"/>
  <c r="N215" i="1"/>
  <c r="J215" i="1"/>
  <c r="M214" i="1"/>
  <c r="O214" i="1"/>
  <c r="N214" i="1"/>
  <c r="J214" i="1"/>
  <c r="M213" i="1"/>
  <c r="O213" i="1"/>
  <c r="N213" i="1"/>
  <c r="J213" i="1"/>
  <c r="M212" i="1"/>
  <c r="O212" i="1"/>
  <c r="N212" i="1"/>
  <c r="J212" i="1"/>
  <c r="M211" i="1"/>
  <c r="O211" i="1"/>
  <c r="N211" i="1"/>
  <c r="J211" i="1"/>
  <c r="M210" i="1"/>
  <c r="O210" i="1"/>
  <c r="N210" i="1"/>
  <c r="J210" i="1"/>
  <c r="M209" i="1"/>
  <c r="O209" i="1"/>
  <c r="N209" i="1"/>
  <c r="J209" i="1"/>
  <c r="M208" i="1"/>
  <c r="N208" i="1"/>
  <c r="O208" i="1"/>
  <c r="J208" i="1"/>
  <c r="M207" i="1"/>
  <c r="O207" i="1"/>
  <c r="N207" i="1"/>
  <c r="J207" i="1"/>
  <c r="M206" i="1"/>
  <c r="O206" i="1"/>
  <c r="N206" i="1"/>
  <c r="J206" i="1"/>
  <c r="M205" i="1"/>
  <c r="O205" i="1"/>
  <c r="N205" i="1"/>
  <c r="J205" i="1"/>
  <c r="M204" i="1"/>
  <c r="O204" i="1"/>
  <c r="N204" i="1"/>
  <c r="J204" i="1"/>
  <c r="M203" i="1"/>
  <c r="O203" i="1"/>
  <c r="N203" i="1"/>
  <c r="J203" i="1"/>
  <c r="M202" i="1"/>
  <c r="O202" i="1"/>
  <c r="N202" i="1"/>
  <c r="J202" i="1"/>
  <c r="M201" i="1"/>
  <c r="O201" i="1"/>
  <c r="N201" i="1"/>
  <c r="J201" i="1"/>
  <c r="M200" i="1"/>
  <c r="O200" i="1"/>
  <c r="N200" i="1"/>
  <c r="J200" i="1"/>
  <c r="M199" i="1"/>
  <c r="O199" i="1"/>
  <c r="N199" i="1"/>
  <c r="J199" i="1"/>
  <c r="C6" i="3"/>
  <c r="M198" i="1"/>
  <c r="O198" i="1"/>
  <c r="N198" i="1"/>
  <c r="J198" i="1"/>
  <c r="M197" i="1"/>
  <c r="O197" i="1"/>
  <c r="N197" i="1"/>
  <c r="J197" i="1"/>
  <c r="M196" i="1"/>
  <c r="O196" i="1"/>
  <c r="N196" i="1"/>
  <c r="J196" i="1"/>
  <c r="M195" i="1"/>
  <c r="O195" i="1"/>
  <c r="N195" i="1"/>
  <c r="J195" i="1"/>
  <c r="M194" i="1"/>
  <c r="O194" i="1"/>
  <c r="N194" i="1"/>
  <c r="J194" i="1"/>
  <c r="M193" i="1"/>
  <c r="O193" i="1"/>
  <c r="N193" i="1"/>
  <c r="J193" i="1"/>
  <c r="M192" i="1"/>
  <c r="O192" i="1"/>
  <c r="N192" i="1"/>
  <c r="J192" i="1"/>
  <c r="M191" i="1"/>
  <c r="J191" i="1"/>
  <c r="O191" i="1"/>
  <c r="N191" i="1"/>
  <c r="M190" i="1"/>
  <c r="O190" i="1"/>
  <c r="N190" i="1"/>
  <c r="J190" i="1"/>
  <c r="M189" i="1"/>
  <c r="O189" i="1"/>
  <c r="N189" i="1"/>
  <c r="J189" i="1"/>
  <c r="M188" i="1"/>
  <c r="O188" i="1"/>
  <c r="N188" i="1"/>
  <c r="J188" i="1"/>
  <c r="M187" i="1"/>
  <c r="O187" i="1"/>
  <c r="N187" i="1"/>
  <c r="J187" i="1"/>
  <c r="M186" i="1"/>
  <c r="J186" i="1"/>
  <c r="O186" i="1"/>
  <c r="N186" i="1"/>
  <c r="M185" i="1"/>
  <c r="O185" i="1"/>
  <c r="N185" i="1"/>
  <c r="J185" i="1"/>
  <c r="M184" i="1"/>
  <c r="O184" i="1"/>
  <c r="N184" i="1"/>
  <c r="J184" i="1"/>
  <c r="M183" i="1"/>
  <c r="O183" i="1"/>
  <c r="N183" i="1"/>
  <c r="J183" i="1"/>
  <c r="M182" i="1"/>
  <c r="O182" i="1"/>
  <c r="N182" i="1"/>
  <c r="J182" i="1"/>
  <c r="M181" i="1"/>
  <c r="O181" i="1"/>
  <c r="N181" i="1"/>
  <c r="J181" i="1"/>
  <c r="N180" i="1"/>
  <c r="M180" i="1"/>
  <c r="O180" i="1"/>
  <c r="J180" i="1"/>
  <c r="M179" i="1"/>
  <c r="O179" i="1"/>
  <c r="N179" i="1"/>
  <c r="J179" i="1"/>
  <c r="M178" i="1"/>
  <c r="O178" i="1"/>
  <c r="N178" i="1"/>
  <c r="J178" i="1"/>
  <c r="M177" i="1"/>
  <c r="O177" i="1"/>
  <c r="N177" i="1"/>
  <c r="J177" i="1"/>
  <c r="M176" i="1"/>
  <c r="O176" i="1"/>
  <c r="N176" i="1"/>
  <c r="J176" i="1"/>
  <c r="M175" i="1"/>
  <c r="O175" i="1"/>
  <c r="N175" i="1"/>
  <c r="J175" i="1"/>
  <c r="M174" i="1"/>
  <c r="H5" i="2"/>
  <c r="G5" i="2"/>
  <c r="O174" i="1"/>
  <c r="N174" i="1"/>
  <c r="J174" i="1"/>
  <c r="M173" i="1"/>
  <c r="O173" i="1"/>
  <c r="N173" i="1"/>
  <c r="J173" i="1"/>
  <c r="M172" i="1"/>
  <c r="N172" i="1"/>
  <c r="O172" i="1"/>
  <c r="J172" i="1"/>
  <c r="M171" i="1"/>
  <c r="O171" i="1"/>
  <c r="N171" i="1"/>
  <c r="J171" i="1"/>
  <c r="M170" i="1"/>
  <c r="O170" i="1"/>
  <c r="N170" i="1"/>
  <c r="J170" i="1"/>
  <c r="M169" i="1"/>
  <c r="O169" i="1"/>
  <c r="N169" i="1"/>
  <c r="J169" i="1"/>
  <c r="M168" i="1"/>
  <c r="O168" i="1"/>
  <c r="N168" i="1"/>
  <c r="J168" i="1"/>
  <c r="M167" i="1"/>
  <c r="O167" i="1"/>
  <c r="N167" i="1"/>
  <c r="J167" i="1"/>
  <c r="M166" i="1"/>
  <c r="O166" i="1"/>
  <c r="N166" i="1"/>
  <c r="J166" i="1"/>
  <c r="M165" i="1"/>
  <c r="O165" i="1"/>
  <c r="N165" i="1"/>
  <c r="J165" i="1"/>
  <c r="M164" i="1"/>
  <c r="O164" i="1"/>
  <c r="N164" i="1"/>
  <c r="J164" i="1"/>
  <c r="M163" i="1"/>
  <c r="O163" i="1"/>
  <c r="N163" i="1"/>
  <c r="J163" i="1"/>
  <c r="M162" i="1"/>
  <c r="O162" i="1"/>
  <c r="N162" i="1"/>
  <c r="J162" i="1"/>
  <c r="M161" i="1"/>
  <c r="O161" i="1"/>
  <c r="N161" i="1"/>
  <c r="J161" i="1"/>
  <c r="M160" i="1"/>
  <c r="O160" i="1"/>
  <c r="N160" i="1"/>
  <c r="J160" i="1"/>
  <c r="M159" i="1"/>
  <c r="O159" i="1"/>
  <c r="N159" i="1"/>
  <c r="J159" i="1"/>
  <c r="M158" i="1"/>
  <c r="J158" i="1"/>
  <c r="O158" i="1"/>
  <c r="N158" i="1"/>
  <c r="M157" i="1"/>
  <c r="J157" i="1"/>
  <c r="O157" i="1"/>
  <c r="N157" i="1"/>
  <c r="M156" i="1"/>
  <c r="O156" i="1"/>
  <c r="N156" i="1"/>
  <c r="J156" i="1"/>
  <c r="M155" i="1"/>
  <c r="O155" i="1"/>
  <c r="N155" i="1"/>
  <c r="J155" i="1"/>
  <c r="M154" i="1"/>
  <c r="O154" i="1"/>
  <c r="N154" i="1"/>
  <c r="J154" i="1"/>
  <c r="M153" i="1"/>
  <c r="J153" i="1"/>
  <c r="O153" i="1"/>
  <c r="N153" i="1"/>
  <c r="M152" i="1"/>
  <c r="O152" i="1"/>
  <c r="N152" i="1"/>
  <c r="J152" i="1"/>
  <c r="M151" i="1"/>
  <c r="O151" i="1"/>
  <c r="N151" i="1"/>
  <c r="J151" i="1"/>
  <c r="M150" i="1"/>
  <c r="O150" i="1"/>
  <c r="N150" i="1"/>
  <c r="J150" i="1"/>
  <c r="M149" i="1"/>
  <c r="O149" i="1"/>
  <c r="N149" i="1"/>
  <c r="J149" i="1"/>
  <c r="M148" i="1"/>
  <c r="O148" i="1"/>
  <c r="N148" i="1"/>
  <c r="J148" i="1"/>
  <c r="M147" i="1"/>
  <c r="O147" i="1"/>
  <c r="N147" i="1"/>
  <c r="J147" i="1"/>
  <c r="M146" i="1"/>
  <c r="J146" i="1"/>
  <c r="O146" i="1"/>
  <c r="N146" i="1"/>
  <c r="M145" i="1"/>
  <c r="O145" i="1"/>
  <c r="N145" i="1"/>
  <c r="J145" i="1"/>
  <c r="M144" i="1"/>
  <c r="O144" i="1"/>
  <c r="N144" i="1"/>
  <c r="J144" i="1"/>
  <c r="M143" i="1"/>
  <c r="O143" i="1"/>
  <c r="N143" i="1"/>
  <c r="J143" i="1"/>
  <c r="M142" i="1"/>
  <c r="O142" i="1"/>
  <c r="N142" i="1"/>
  <c r="J142" i="1"/>
  <c r="M141" i="1"/>
  <c r="O141" i="1"/>
  <c r="N141" i="1"/>
  <c r="J141" i="1"/>
  <c r="M140" i="1"/>
  <c r="O140" i="1"/>
  <c r="N140" i="1"/>
  <c r="J140" i="1"/>
  <c r="M139" i="1"/>
  <c r="J139" i="1"/>
  <c r="O139" i="1"/>
  <c r="N139" i="1"/>
  <c r="M138" i="1"/>
  <c r="O138" i="1"/>
  <c r="N138" i="1"/>
  <c r="J138" i="1"/>
  <c r="M137" i="1"/>
  <c r="O137" i="1"/>
  <c r="N137" i="1"/>
  <c r="J137" i="1"/>
  <c r="M136" i="1"/>
  <c r="O136" i="1"/>
  <c r="N136" i="1"/>
  <c r="J136" i="1"/>
  <c r="M135" i="1"/>
  <c r="O135" i="1"/>
  <c r="N135" i="1"/>
  <c r="J135" i="1"/>
  <c r="M134" i="1"/>
  <c r="O134" i="1"/>
  <c r="N134" i="1"/>
  <c r="J134" i="1"/>
  <c r="M133" i="1"/>
  <c r="O133" i="1"/>
  <c r="N133" i="1"/>
  <c r="J133" i="1"/>
  <c r="M132" i="1"/>
  <c r="O132" i="1"/>
  <c r="N132" i="1"/>
  <c r="J132" i="1"/>
  <c r="M131" i="1"/>
  <c r="J131" i="1"/>
  <c r="M130" i="1"/>
  <c r="J130" i="1"/>
  <c r="O130" i="1"/>
  <c r="N130" i="1"/>
  <c r="M129" i="1"/>
  <c r="O129" i="1"/>
  <c r="N129" i="1"/>
  <c r="J129" i="1"/>
  <c r="M128" i="1"/>
  <c r="O128" i="1"/>
  <c r="N128" i="1"/>
  <c r="J128" i="1"/>
  <c r="M127" i="1"/>
  <c r="O127" i="1"/>
  <c r="N127" i="1"/>
  <c r="J127" i="1"/>
  <c r="M126" i="1"/>
  <c r="O126" i="1"/>
  <c r="N126" i="1"/>
  <c r="J126" i="1"/>
  <c r="M125" i="1"/>
  <c r="O125" i="1"/>
  <c r="N125" i="1"/>
  <c r="J125" i="1"/>
  <c r="M124" i="1"/>
  <c r="O124" i="1"/>
  <c r="N124" i="1"/>
  <c r="J124" i="1"/>
  <c r="M123" i="1"/>
  <c r="O123" i="1"/>
  <c r="N123" i="1"/>
  <c r="J123" i="1"/>
  <c r="M122" i="1"/>
  <c r="O122" i="1"/>
  <c r="N122" i="1"/>
  <c r="J122" i="1"/>
  <c r="O121" i="1"/>
  <c r="N121" i="1"/>
  <c r="M121" i="1"/>
  <c r="J121" i="1"/>
  <c r="M120" i="1"/>
  <c r="O120" i="1"/>
  <c r="N120" i="1"/>
  <c r="J120" i="1"/>
  <c r="M119" i="1"/>
  <c r="J119" i="1"/>
  <c r="O119" i="1"/>
  <c r="N119" i="1"/>
  <c r="M118" i="1"/>
  <c r="O118" i="1"/>
  <c r="N118" i="1"/>
  <c r="J118" i="1"/>
  <c r="M117" i="1"/>
  <c r="O117" i="1"/>
  <c r="N117" i="1"/>
  <c r="J117" i="1"/>
  <c r="M116" i="1"/>
  <c r="O116" i="1"/>
  <c r="N116" i="1"/>
  <c r="J116" i="1"/>
  <c r="M115" i="1"/>
  <c r="J115" i="1"/>
  <c r="O115" i="1"/>
  <c r="N115" i="1"/>
  <c r="M114" i="1"/>
  <c r="O114" i="1"/>
  <c r="N114" i="1"/>
  <c r="J114" i="1"/>
  <c r="M113" i="1"/>
  <c r="O113" i="1"/>
  <c r="N113" i="1"/>
  <c r="J113" i="1"/>
  <c r="M112" i="1"/>
  <c r="O112" i="1"/>
  <c r="N112" i="1"/>
  <c r="J112" i="1"/>
  <c r="M111" i="1"/>
  <c r="N111" i="1"/>
  <c r="O111" i="1"/>
  <c r="J111" i="1"/>
  <c r="M110" i="1"/>
  <c r="O110" i="1"/>
  <c r="N110" i="1"/>
  <c r="J110" i="1"/>
  <c r="M109" i="1"/>
  <c r="O109" i="1"/>
  <c r="N109" i="1"/>
  <c r="J109" i="1"/>
  <c r="M108" i="1"/>
  <c r="O108" i="1"/>
  <c r="N108" i="1"/>
  <c r="J108" i="1"/>
  <c r="M107" i="1"/>
  <c r="O107" i="1"/>
  <c r="N107" i="1"/>
  <c r="J107" i="1"/>
  <c r="M106" i="1"/>
  <c r="O106" i="1"/>
  <c r="N106" i="1"/>
  <c r="J106" i="1"/>
  <c r="M105" i="1"/>
  <c r="O105" i="1"/>
  <c r="N105" i="1"/>
  <c r="J105" i="1"/>
  <c r="M104" i="1"/>
  <c r="O104" i="1"/>
  <c r="N104" i="1"/>
  <c r="J104" i="1"/>
  <c r="M103" i="1"/>
  <c r="O103" i="1"/>
  <c r="N103" i="1"/>
  <c r="J103" i="1"/>
  <c r="M102" i="1"/>
  <c r="O102" i="1"/>
  <c r="N102" i="1"/>
  <c r="J102" i="1"/>
  <c r="M101" i="1"/>
  <c r="O101" i="1"/>
  <c r="N101" i="1"/>
  <c r="J101" i="1"/>
  <c r="M100" i="1"/>
  <c r="O100" i="1"/>
  <c r="N100" i="1"/>
  <c r="J100" i="1"/>
  <c r="M99" i="1"/>
  <c r="O99" i="1"/>
  <c r="N99" i="1"/>
  <c r="J99" i="1"/>
  <c r="M98" i="1"/>
  <c r="O98" i="1"/>
  <c r="N98" i="1"/>
  <c r="J98" i="1"/>
  <c r="M97" i="1"/>
  <c r="O97" i="1"/>
  <c r="N97" i="1"/>
  <c r="J97" i="1"/>
  <c r="M96" i="1"/>
  <c r="O96" i="1"/>
  <c r="N96" i="1"/>
  <c r="J96" i="1"/>
  <c r="M95" i="1"/>
  <c r="M94" i="1"/>
  <c r="O95" i="1"/>
  <c r="N95" i="1"/>
  <c r="J95" i="1"/>
  <c r="O94" i="1"/>
  <c r="N94" i="1"/>
  <c r="J94" i="1"/>
  <c r="M93" i="1"/>
  <c r="O93" i="1"/>
  <c r="N93" i="1"/>
  <c r="J93" i="1"/>
  <c r="O92" i="1"/>
  <c r="N92" i="1"/>
  <c r="M92" i="1"/>
  <c r="J92" i="1"/>
  <c r="M91" i="1"/>
  <c r="O91" i="1"/>
  <c r="N91" i="1"/>
  <c r="J91" i="1"/>
  <c r="M90" i="1"/>
  <c r="O90" i="1"/>
  <c r="N90" i="1"/>
  <c r="J90" i="1"/>
  <c r="M89" i="1"/>
  <c r="O89" i="1"/>
  <c r="N89" i="1"/>
  <c r="J89" i="1"/>
  <c r="M88" i="1"/>
  <c r="M87" i="1"/>
  <c r="O88" i="1"/>
  <c r="N88" i="1"/>
  <c r="J88" i="1"/>
  <c r="C5" i="2"/>
  <c r="O87" i="1"/>
  <c r="N87" i="1"/>
  <c r="J87" i="1"/>
  <c r="D5" i="2"/>
  <c r="F5" i="2"/>
  <c r="O86" i="1"/>
  <c r="N86" i="1"/>
  <c r="M86" i="1"/>
  <c r="J86" i="1"/>
  <c r="O85" i="1"/>
  <c r="N85" i="1"/>
  <c r="M85" i="1"/>
  <c r="J85" i="1"/>
  <c r="O84" i="1"/>
  <c r="N84" i="1"/>
  <c r="M84" i="1"/>
  <c r="J84" i="1"/>
  <c r="O83" i="1"/>
  <c r="N83" i="1"/>
  <c r="M83" i="1"/>
  <c r="J83" i="1"/>
  <c r="O82" i="1"/>
  <c r="N82" i="1"/>
  <c r="M82" i="1"/>
  <c r="J82" i="1"/>
  <c r="O81" i="1"/>
  <c r="N81" i="1"/>
  <c r="M81" i="1"/>
  <c r="J81" i="1"/>
  <c r="O80" i="1"/>
  <c r="N80" i="1"/>
  <c r="M80" i="1"/>
  <c r="J80" i="1"/>
  <c r="O79" i="1"/>
  <c r="O78" i="1"/>
  <c r="O77" i="1"/>
  <c r="O76" i="1"/>
  <c r="N79" i="1"/>
  <c r="N78" i="1"/>
  <c r="N77" i="1"/>
  <c r="N76" i="1"/>
  <c r="M79" i="1"/>
  <c r="M78" i="1"/>
  <c r="M77" i="1"/>
  <c r="M76" i="1"/>
  <c r="J79" i="1"/>
  <c r="J78" i="1"/>
  <c r="J77" i="1"/>
  <c r="J76" i="1"/>
  <c r="O75" i="1"/>
  <c r="N75" i="1"/>
  <c r="M75" i="1"/>
  <c r="J75" i="1"/>
  <c r="O74" i="1"/>
  <c r="N74" i="1"/>
  <c r="M74" i="1"/>
  <c r="J74" i="1"/>
  <c r="O73" i="1"/>
  <c r="N73" i="1"/>
  <c r="M73" i="1"/>
  <c r="J73" i="1"/>
  <c r="O72" i="1"/>
  <c r="N72" i="1"/>
  <c r="M72" i="1"/>
  <c r="J72" i="1"/>
  <c r="O71" i="1"/>
  <c r="N71" i="1"/>
  <c r="M71" i="1"/>
  <c r="J71" i="1"/>
  <c r="O70" i="1"/>
  <c r="N70" i="1"/>
  <c r="M70" i="1"/>
  <c r="J70" i="1"/>
  <c r="O69" i="1"/>
  <c r="N69" i="1"/>
  <c r="M69" i="1"/>
  <c r="J69" i="1"/>
  <c r="O68" i="1"/>
  <c r="N68" i="1"/>
  <c r="M68" i="1"/>
  <c r="J68" i="1"/>
  <c r="O67" i="1"/>
  <c r="N67" i="1"/>
  <c r="M67" i="1"/>
  <c r="J67" i="1"/>
  <c r="O66" i="1"/>
  <c r="N66" i="1"/>
  <c r="M66" i="1"/>
  <c r="J66" i="1"/>
  <c r="O65" i="1"/>
  <c r="N65" i="1"/>
  <c r="M65" i="1"/>
  <c r="J65" i="1"/>
  <c r="O64" i="1"/>
  <c r="N64" i="1"/>
  <c r="M64" i="1"/>
  <c r="J64" i="1"/>
  <c r="O63" i="1"/>
  <c r="N63" i="1"/>
  <c r="M63" i="1"/>
  <c r="J63" i="1"/>
  <c r="O62" i="1"/>
  <c r="N62" i="1"/>
  <c r="M62" i="1"/>
  <c r="J62" i="1"/>
  <c r="O61" i="1"/>
  <c r="N61" i="1"/>
  <c r="M61" i="1"/>
  <c r="J61" i="1"/>
  <c r="O60" i="1"/>
  <c r="N60" i="1"/>
  <c r="M60" i="1"/>
  <c r="J60" i="1"/>
  <c r="O59" i="1"/>
  <c r="N59" i="1"/>
  <c r="M59" i="1"/>
  <c r="J59" i="1"/>
  <c r="O58" i="1"/>
  <c r="N58" i="1"/>
  <c r="M58" i="1"/>
  <c r="J58" i="1"/>
  <c r="O57" i="1"/>
  <c r="N57" i="1"/>
  <c r="M57" i="1"/>
  <c r="J57" i="1"/>
  <c r="O56" i="1"/>
  <c r="N56" i="1"/>
  <c r="M56" i="1"/>
  <c r="J56" i="1"/>
  <c r="O55" i="1"/>
  <c r="N55" i="1"/>
  <c r="M55" i="1"/>
  <c r="J55" i="1"/>
  <c r="O54" i="1"/>
  <c r="N54" i="1"/>
  <c r="M54" i="1"/>
  <c r="J54" i="1"/>
  <c r="O53" i="1"/>
  <c r="N53" i="1"/>
  <c r="M53" i="1"/>
  <c r="J53" i="1"/>
  <c r="O52" i="1"/>
  <c r="N52" i="1"/>
  <c r="M52" i="1"/>
  <c r="J52" i="1"/>
  <c r="O51" i="1"/>
  <c r="N51" i="1"/>
  <c r="M51" i="1"/>
  <c r="J51" i="1"/>
  <c r="O50" i="1"/>
  <c r="N50" i="1"/>
  <c r="M50" i="1"/>
  <c r="J50" i="1"/>
  <c r="O49" i="1"/>
  <c r="N49" i="1"/>
  <c r="M49" i="1"/>
  <c r="J49" i="1"/>
  <c r="O48" i="1"/>
  <c r="N48" i="1"/>
  <c r="M48" i="1"/>
  <c r="J48" i="1"/>
  <c r="O47" i="1"/>
  <c r="N47" i="1"/>
  <c r="M47" i="1"/>
  <c r="J47" i="1"/>
  <c r="O46" i="1"/>
  <c r="N46" i="1"/>
  <c r="M46" i="1"/>
  <c r="J46" i="1"/>
  <c r="O45" i="1"/>
  <c r="N45" i="1"/>
  <c r="M45" i="1"/>
  <c r="J45" i="1"/>
  <c r="O44" i="1"/>
  <c r="N44" i="1"/>
  <c r="M44" i="1"/>
  <c r="J44" i="1"/>
  <c r="O43" i="1"/>
  <c r="N43" i="1"/>
  <c r="M43" i="1"/>
  <c r="J43" i="1"/>
  <c r="O42" i="1"/>
  <c r="N42" i="1"/>
  <c r="M42" i="1"/>
  <c r="J42" i="1"/>
  <c r="O41" i="1"/>
  <c r="N41" i="1"/>
  <c r="M41" i="1"/>
  <c r="J41" i="1"/>
  <c r="O40" i="1"/>
  <c r="N40" i="1"/>
  <c r="M40" i="1"/>
  <c r="J40" i="1"/>
  <c r="O39" i="1"/>
  <c r="N39" i="1"/>
  <c r="M39" i="1"/>
  <c r="J39" i="1"/>
  <c r="O38" i="1"/>
  <c r="N38" i="1"/>
  <c r="M38" i="1"/>
  <c r="J38" i="1"/>
  <c r="O37" i="1"/>
  <c r="N37" i="1"/>
  <c r="M37" i="1"/>
  <c r="J37" i="1"/>
  <c r="O36" i="1"/>
  <c r="N36" i="1"/>
  <c r="M36" i="1"/>
  <c r="J36" i="1"/>
  <c r="O35" i="1"/>
  <c r="N35" i="1"/>
  <c r="M35" i="1"/>
  <c r="J35" i="1"/>
  <c r="O34" i="1"/>
  <c r="N34" i="1"/>
  <c r="M34" i="1"/>
  <c r="J34" i="1"/>
  <c r="O33" i="1"/>
  <c r="N33" i="1"/>
  <c r="M33" i="1"/>
  <c r="J33" i="1"/>
  <c r="O32" i="1"/>
  <c r="N32" i="1"/>
  <c r="M32" i="1"/>
  <c r="J32" i="1"/>
  <c r="O31" i="1"/>
  <c r="N31" i="1"/>
  <c r="M31" i="1"/>
  <c r="J31" i="1"/>
  <c r="O30" i="1"/>
  <c r="N30" i="1"/>
  <c r="M30" i="1"/>
  <c r="J30" i="1"/>
  <c r="O29" i="1"/>
  <c r="N29" i="1"/>
  <c r="M29" i="1"/>
  <c r="J29" i="1"/>
  <c r="O28" i="1"/>
  <c r="N28" i="1"/>
  <c r="M28" i="1"/>
  <c r="J28" i="1"/>
  <c r="O27" i="1"/>
  <c r="N27" i="1"/>
  <c r="M27" i="1"/>
  <c r="J27" i="1"/>
  <c r="O26" i="1"/>
  <c r="N26" i="1"/>
  <c r="M26" i="1"/>
  <c r="J26" i="1"/>
  <c r="O25" i="1"/>
  <c r="N25" i="1"/>
  <c r="M25" i="1"/>
  <c r="J25" i="1"/>
  <c r="O24" i="1"/>
  <c r="N24" i="1"/>
  <c r="M24" i="1"/>
  <c r="J24" i="1"/>
  <c r="O23" i="1"/>
  <c r="N23" i="1"/>
  <c r="M23" i="1"/>
  <c r="J23" i="1"/>
  <c r="O22" i="1"/>
  <c r="N22" i="1"/>
  <c r="M22" i="1"/>
  <c r="J22" i="1"/>
  <c r="O21" i="1"/>
  <c r="N21" i="1"/>
  <c r="M21" i="1"/>
  <c r="J21" i="1"/>
  <c r="O20" i="1"/>
  <c r="N20" i="1"/>
  <c r="M20" i="1"/>
  <c r="J20" i="1"/>
  <c r="O19" i="1"/>
  <c r="N19" i="1"/>
  <c r="M19" i="1"/>
  <c r="J19" i="1"/>
  <c r="O18" i="1"/>
  <c r="N18" i="1"/>
  <c r="M18" i="1"/>
  <c r="J18" i="1"/>
  <c r="O17" i="1"/>
  <c r="N17" i="1"/>
  <c r="M17" i="1"/>
  <c r="J17" i="1"/>
  <c r="O16" i="1"/>
  <c r="N16" i="1"/>
  <c r="M16" i="1"/>
  <c r="J16" i="1"/>
  <c r="O15" i="1"/>
  <c r="N15" i="1"/>
  <c r="M15" i="1"/>
  <c r="J15" i="1"/>
  <c r="O14" i="1"/>
  <c r="N14" i="1"/>
  <c r="M14" i="1"/>
  <c r="J14" i="1"/>
  <c r="O13" i="1"/>
  <c r="N13" i="1"/>
  <c r="M13" i="1"/>
  <c r="J13" i="1"/>
  <c r="O12" i="1"/>
  <c r="N12" i="1"/>
  <c r="M12" i="1"/>
  <c r="J12" i="1"/>
  <c r="O11" i="1"/>
  <c r="N11" i="1"/>
  <c r="M11" i="1"/>
  <c r="J11" i="1"/>
  <c r="O10" i="1"/>
  <c r="N10" i="1"/>
  <c r="M10" i="1"/>
  <c r="J10" i="1"/>
  <c r="O9" i="1"/>
  <c r="N9" i="1"/>
  <c r="M9" i="1"/>
  <c r="J9" i="1"/>
  <c r="O8" i="1"/>
  <c r="N8" i="1"/>
  <c r="M8" i="1"/>
  <c r="I8" i="1"/>
  <c r="B4" i="2"/>
  <c r="F4" i="2" l="1"/>
  <c r="G4" i="2"/>
  <c r="H4" i="2"/>
  <c r="E4" i="2"/>
  <c r="F5" i="3"/>
  <c r="C4" i="2"/>
  <c r="D5" i="3"/>
</calcChain>
</file>

<file path=xl/sharedStrings.xml><?xml version="1.0" encoding="utf-8"?>
<sst xmlns="http://schemas.openxmlformats.org/spreadsheetml/2006/main" count="291" uniqueCount="44">
  <si>
    <t>T&amp;M Grain Transport Cost Index Calculations</t>
  </si>
  <si>
    <t>ENTER DATA IN Columns B..E, COPY G...K and Extend G...K to calculate data for current week</t>
  </si>
  <si>
    <t>CHANGE CELL REF for most current week and SEND A4...F4 to USDA</t>
  </si>
  <si>
    <t>Weekly Data</t>
  </si>
  <si>
    <t>Diesel</t>
  </si>
  <si>
    <t>Ocean</t>
  </si>
  <si>
    <t>Base Year=2000, Value</t>
  </si>
  <si>
    <t>Date</t>
  </si>
  <si>
    <t>Price</t>
  </si>
  <si>
    <t>Rail</t>
  </si>
  <si>
    <t>River</t>
  </si>
  <si>
    <t>Gulf</t>
  </si>
  <si>
    <t>PNW</t>
  </si>
  <si>
    <t>Weekly Index</t>
  </si>
  <si>
    <t>Truck</t>
  </si>
  <si>
    <t>Barge</t>
  </si>
  <si>
    <t>Pacific</t>
  </si>
  <si>
    <t>Compared with last week</t>
  </si>
  <si>
    <t>n/a</t>
  </si>
  <si>
    <t>Source:  Transportation &amp; Marketing Programs/AMS/USDA</t>
  </si>
  <si>
    <t>Week ending</t>
  </si>
  <si>
    <t>barge = spot Illinois River basis (index = percent of tariff rate); and ocean = routes to Japan ($/metric ton)</t>
  </si>
  <si>
    <t>Table 1--Grain transport cost indicators*</t>
  </si>
  <si>
    <t xml:space="preserve">*Indicator:  Base year 2000 = 100; Weekly updates include truck = diesel ($/gallon); rail = nearby secondary rail market ($/car); </t>
  </si>
  <si>
    <t>Illinois</t>
  </si>
  <si>
    <t>Rail**</t>
  </si>
  <si>
    <t>**The rail indicator is not an index.  It is the difference between the nearby secondary rail market bid for this week and the average bid for year 2000 (+) 100.</t>
  </si>
  <si>
    <t xml:space="preserve">  </t>
  </si>
  <si>
    <t>One week Lag</t>
  </si>
  <si>
    <t>Unit</t>
  </si>
  <si>
    <t>Shuttle</t>
  </si>
  <si>
    <t>Secondary</t>
  </si>
  <si>
    <t>nq</t>
  </si>
  <si>
    <t>For the week ending</t>
  </si>
  <si>
    <t>Monthly Averaged Tariffs
 with Fuel Surcharges per car</t>
  </si>
  <si>
    <t xml:space="preserve"> </t>
  </si>
  <si>
    <t>Table 1</t>
  </si>
  <si>
    <t>``</t>
  </si>
  <si>
    <t>Unit train</t>
  </si>
  <si>
    <t>Source:  USDA, Agricultural Marketing Service.</t>
  </si>
  <si>
    <r>
      <t>Grain transport cost indicators</t>
    </r>
    <r>
      <rPr>
        <b/>
        <vertAlign val="superscript"/>
        <sz val="11"/>
        <rFont val="Times New Roman"/>
        <family val="1"/>
      </rPr>
      <t>1</t>
    </r>
  </si>
  <si>
    <t>rate with fuel surcharge ($/car); barge = Illinois River barge rate (index = percent of tariff rate); ocean = routes to Japan ($/metric ton);</t>
  </si>
  <si>
    <t>n/a = not available.</t>
  </si>
  <si>
    <r>
      <t>1</t>
    </r>
    <r>
      <rPr>
        <sz val="8"/>
        <rFont val="Times New Roman"/>
        <family val="1"/>
      </rPr>
      <t>Indicator: Base year 2000 = 100. Weekly updates include truck = diesel ($/gallon); rail = near-month secondary rail market bid and monthly tariff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</si>
</sst>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0_)"/>
    <numFmt numFmtId="166" formatCode="mm/dd/yy;@"/>
    <numFmt numFmtId="167" formatCode="0.0"/>
    <numFmt numFmtId="168" formatCode="0.0%"/>
    <numFmt numFmtId="169" formatCode="mmm\ dd\,\ yyyy"/>
  </numFmts>
  <fonts count="20" x14ac:knownFonts="1">
    <font>
      <sz val="12"/>
      <name val="Arial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6"/>
      <color indexed="9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vertAlign val="superscript"/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7" fillId="0" borderId="0" applyFont="0" applyFill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ill="0" applyBorder="0" applyAlignment="0" applyProtection="0">
      <alignment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95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3" fillId="0" borderId="0" xfId="0" applyFont="1" applyProtection="1"/>
    <xf numFmtId="0" fontId="2" fillId="0" borderId="0" xfId="0" applyFont="1" applyAlignment="1" applyProtection="1">
      <alignment horizontal="left"/>
    </xf>
    <xf numFmtId="0" fontId="3" fillId="0" borderId="0" xfId="0" applyFont="1"/>
    <xf numFmtId="0" fontId="4" fillId="0" borderId="0" xfId="0" applyFont="1" applyProtection="1"/>
    <xf numFmtId="164" fontId="2" fillId="0" borderId="0" xfId="0" applyNumberFormat="1" applyFont="1" applyProtection="1"/>
    <xf numFmtId="9" fontId="2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164" fontId="6" fillId="0" borderId="0" xfId="0" applyNumberFormat="1" applyFont="1" applyProtection="1"/>
    <xf numFmtId="165" fontId="6" fillId="0" borderId="0" xfId="0" applyNumberFormat="1" applyFont="1" applyProtection="1"/>
    <xf numFmtId="165" fontId="2" fillId="0" borderId="0" xfId="0" applyNumberFormat="1" applyFont="1" applyAlignment="1" applyProtection="1">
      <alignment horizontal="right"/>
    </xf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7" fillId="0" borderId="0" xfId="0" applyFont="1" applyProtection="1"/>
    <xf numFmtId="0" fontId="7" fillId="0" borderId="0" xfId="0" applyFont="1"/>
    <xf numFmtId="0" fontId="8" fillId="0" borderId="0" xfId="0" applyFont="1"/>
    <xf numFmtId="0" fontId="11" fillId="2" borderId="1" xfId="0" applyFont="1" applyFill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5" fillId="2" borderId="1" xfId="0" applyFont="1" applyFill="1" applyBorder="1"/>
    <xf numFmtId="2" fontId="5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167" fontId="2" fillId="0" borderId="0" xfId="0" applyNumberFormat="1" applyFont="1" applyAlignment="1" applyProtection="1">
      <alignment horizontal="right"/>
    </xf>
    <xf numFmtId="0" fontId="10" fillId="2" borderId="0" xfId="0" applyFont="1" applyFill="1"/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Continuous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1" fontId="11" fillId="2" borderId="0" xfId="0" applyNumberFormat="1" applyFont="1" applyFill="1" applyAlignment="1">
      <alignment horizontal="center"/>
    </xf>
    <xf numFmtId="9" fontId="10" fillId="2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12" fillId="2" borderId="0" xfId="0" applyFont="1" applyFill="1"/>
    <xf numFmtId="9" fontId="10" fillId="2" borderId="1" xfId="0" applyNumberFormat="1" applyFont="1" applyFill="1" applyBorder="1" applyAlignment="1">
      <alignment horizontal="left"/>
    </xf>
    <xf numFmtId="0" fontId="1" fillId="0" borderId="0" xfId="0" applyFont="1" applyAlignment="1" applyProtection="1">
      <alignment horizontal="right"/>
    </xf>
    <xf numFmtId="1" fontId="6" fillId="0" borderId="0" xfId="0" applyNumberFormat="1" applyFont="1" applyProtection="1"/>
    <xf numFmtId="166" fontId="13" fillId="2" borderId="0" xfId="0" applyNumberFormat="1" applyFont="1" applyFill="1"/>
    <xf numFmtId="9" fontId="13" fillId="2" borderId="0" xfId="0" applyNumberFormat="1" applyFont="1" applyFill="1" applyAlignment="1">
      <alignment horizontal="center"/>
    </xf>
    <xf numFmtId="1" fontId="13" fillId="2" borderId="0" xfId="0" applyNumberFormat="1" applyFont="1" applyFill="1" applyAlignment="1">
      <alignment horizontal="center"/>
    </xf>
    <xf numFmtId="1" fontId="2" fillId="0" borderId="0" xfId="0" applyNumberFormat="1" applyFont="1" applyProtection="1"/>
    <xf numFmtId="9" fontId="3" fillId="0" borderId="0" xfId="0" applyNumberFormat="1" applyFont="1" applyAlignment="1" applyProtection="1">
      <alignment horizontal="right"/>
    </xf>
    <xf numFmtId="9" fontId="2" fillId="0" borderId="0" xfId="0" applyNumberFormat="1" applyFont="1" applyProtection="1"/>
    <xf numFmtId="9" fontId="3" fillId="0" borderId="0" xfId="0" applyNumberFormat="1" applyFont="1" applyProtection="1"/>
    <xf numFmtId="9" fontId="2" fillId="0" borderId="0" xfId="0" applyNumberFormat="1" applyFont="1" applyAlignment="1" applyProtection="1">
      <alignment horizontal="left"/>
    </xf>
    <xf numFmtId="9" fontId="3" fillId="0" borderId="0" xfId="0" applyNumberFormat="1" applyFont="1"/>
    <xf numFmtId="2" fontId="1" fillId="0" borderId="0" xfId="0" applyNumberFormat="1" applyFont="1" applyAlignment="1" applyProtection="1">
      <alignment horizontal="right"/>
    </xf>
    <xf numFmtId="167" fontId="1" fillId="0" borderId="0" xfId="0" applyNumberFormat="1" applyFont="1" applyAlignment="1" applyProtection="1">
      <alignment horizontal="right"/>
    </xf>
    <xf numFmtId="1" fontId="1" fillId="0" borderId="0" xfId="0" applyNumberFormat="1" applyFont="1" applyAlignment="1" applyProtection="1">
      <alignment horizontal="right"/>
    </xf>
    <xf numFmtId="0" fontId="11" fillId="2" borderId="0" xfId="0" applyFont="1" applyFill="1"/>
    <xf numFmtId="0" fontId="8" fillId="2" borderId="0" xfId="0" applyFont="1" applyFill="1"/>
    <xf numFmtId="166" fontId="11" fillId="2" borderId="0" xfId="0" applyNumberFormat="1" applyFont="1" applyFill="1" applyAlignment="1">
      <alignment horizontal="left"/>
    </xf>
    <xf numFmtId="1" fontId="2" fillId="0" borderId="0" xfId="0" applyNumberFormat="1" applyFont="1" applyAlignment="1" applyProtection="1">
      <alignment horizontal="right"/>
    </xf>
    <xf numFmtId="9" fontId="10" fillId="2" borderId="0" xfId="0" applyNumberFormat="1" applyFont="1" applyFill="1" applyBorder="1" applyAlignment="1">
      <alignment horizontal="left"/>
    </xf>
    <xf numFmtId="0" fontId="11" fillId="3" borderId="0" xfId="0" applyFont="1" applyFill="1"/>
    <xf numFmtId="0" fontId="10" fillId="3" borderId="0" xfId="0" applyFont="1" applyFill="1"/>
    <xf numFmtId="0" fontId="12" fillId="3" borderId="0" xfId="0" applyFont="1" applyFill="1"/>
    <xf numFmtId="0" fontId="8" fillId="3" borderId="0" xfId="0" applyFont="1" applyFill="1"/>
    <xf numFmtId="0" fontId="11" fillId="3" borderId="1" xfId="0" applyFont="1" applyFill="1" applyBorder="1"/>
    <xf numFmtId="0" fontId="14" fillId="2" borderId="1" xfId="0" applyFont="1" applyFill="1" applyBorder="1"/>
    <xf numFmtId="0" fontId="10" fillId="4" borderId="0" xfId="0" applyFont="1" applyFill="1"/>
    <xf numFmtId="0" fontId="10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Continuous"/>
    </xf>
    <xf numFmtId="0" fontId="11" fillId="4" borderId="1" xfId="0" applyFont="1" applyFill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0" fillId="3" borderId="0" xfId="0" applyFill="1"/>
    <xf numFmtId="0" fontId="11" fillId="2" borderId="0" xfId="0" applyFont="1" applyFill="1" applyBorder="1"/>
    <xf numFmtId="166" fontId="11" fillId="2" borderId="1" xfId="0" applyNumberFormat="1" applyFont="1" applyFill="1" applyBorder="1" applyAlignment="1">
      <alignment horizontal="left"/>
    </xf>
    <xf numFmtId="1" fontId="11" fillId="2" borderId="1" xfId="0" applyNumberFormat="1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/>
    </xf>
    <xf numFmtId="0" fontId="10" fillId="4" borderId="2" xfId="0" applyFont="1" applyFill="1" applyBorder="1"/>
    <xf numFmtId="164" fontId="2" fillId="5" borderId="0" xfId="0" applyNumberFormat="1" applyFont="1" applyFill="1" applyProtection="1"/>
    <xf numFmtId="2" fontId="2" fillId="0" borderId="0" xfId="0" applyNumberFormat="1" applyFont="1" applyProtection="1"/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14" fontId="2" fillId="0" borderId="0" xfId="0" applyNumberFormat="1" applyFont="1" applyProtection="1"/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1" fontId="2" fillId="0" borderId="0" xfId="0" applyNumberFormat="1" applyFont="1" applyAlignment="1" applyProtection="1">
      <alignment horizontal="left"/>
    </xf>
    <xf numFmtId="0" fontId="8" fillId="3" borderId="0" xfId="0" applyFont="1" applyFill="1" applyBorder="1"/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168" fontId="2" fillId="0" borderId="0" xfId="1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6" borderId="0" xfId="0" applyNumberFormat="1" applyFont="1" applyFill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1" fontId="2" fillId="0" borderId="0" xfId="1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14" fontId="3" fillId="0" borderId="0" xfId="0" applyNumberFormat="1" applyFont="1"/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1" fontId="2" fillId="0" borderId="0" xfId="0" applyNumberFormat="1" applyFont="1" applyAlignment="1" applyProtection="1">
      <alignment horizontal="lef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1" fontId="19" fillId="5" borderId="0" xfId="0" applyNumberFormat="1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2" fontId="2" fillId="0" borderId="0" xfId="0" applyNumberFormat="1" applyFont="1" applyFill="1" applyAlignment="1" applyProtection="1">
      <alignment horizontal="right"/>
    </xf>
    <xf numFmtId="9" fontId="2" fillId="0" borderId="0" xfId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left"/>
    </xf>
    <xf numFmtId="0" fontId="2" fillId="0" borderId="0" xfId="0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0" fillId="4" borderId="2" xfId="0" applyFont="1" applyFill="1" applyBorder="1" applyAlignment="1">
      <alignment horizontal="center"/>
    </xf>
    <xf numFmtId="0" fontId="12" fillId="3" borderId="0" xfId="0" applyFont="1" applyFill="1" applyAlignment="1">
      <alignment wrapText="1"/>
    </xf>
  </cellXfs>
  <cellStyles count="9">
    <cellStyle name="Comma 2" xfId="6" xr:uid="{00000000-0005-0000-0000-000000000000}"/>
    <cellStyle name="Currency 2" xfId="3" xr:uid="{00000000-0005-0000-0000-000001000000}"/>
    <cellStyle name="Normal" xfId="0" builtinId="0"/>
    <cellStyle name="Normal 2" xfId="2" xr:uid="{00000000-0005-0000-0000-000003000000}"/>
    <cellStyle name="Normal 2 2" xfId="8" xr:uid="{F1C4E369-A323-4BB3-8757-894AD80C99DD}"/>
    <cellStyle name="Normal 2 3" xfId="7" xr:uid="{CA8A4328-F970-4757-AE64-D6503A719FAC}"/>
    <cellStyle name="Percent" xfId="1" builtinId="5"/>
    <cellStyle name="Percent 2" xfId="4" xr:uid="{00000000-0005-0000-0000-000005000000}"/>
    <cellStyle name="Style 27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6</xdr:row>
      <xdr:rowOff>114300</xdr:rowOff>
    </xdr:from>
    <xdr:to>
      <xdr:col>10</xdr:col>
      <xdr:colOff>438150</xdr:colOff>
      <xdr:row>7</xdr:row>
      <xdr:rowOff>133350</xdr:rowOff>
    </xdr:to>
    <xdr:sp macro="" textlink="">
      <xdr:nvSpPr>
        <xdr:cNvPr id="1463" name="Freeform 109">
          <a:extLst>
            <a:ext uri="{FF2B5EF4-FFF2-40B4-BE49-F238E27FC236}">
              <a16:creationId xmlns:a16="http://schemas.microsoft.com/office/drawing/2014/main" id="{00000000-0008-0000-0200-0000B7050000}"/>
            </a:ext>
          </a:extLst>
        </xdr:cNvPr>
        <xdr:cNvSpPr>
          <a:spLocks/>
        </xdr:cNvSpPr>
      </xdr:nvSpPr>
      <xdr:spPr bwMode="auto">
        <a:xfrm>
          <a:off x="7600950" y="1085850"/>
          <a:ext cx="9525" cy="152400"/>
        </a:xfrm>
        <a:custGeom>
          <a:avLst/>
          <a:gdLst>
            <a:gd name="T0" fmla="*/ 0 w 1"/>
            <a:gd name="T1" fmla="*/ 0 h 17"/>
            <a:gd name="T2" fmla="*/ 0 w 1"/>
            <a:gd name="T3" fmla="*/ 2147483647 h 17"/>
            <a:gd name="T4" fmla="*/ 0 60000 65536"/>
            <a:gd name="T5" fmla="*/ 0 60000 65536"/>
            <a:gd name="T6" fmla="*/ 0 w 1"/>
            <a:gd name="T7" fmla="*/ 0 h 17"/>
            <a:gd name="T8" fmla="*/ 1 w 1"/>
            <a:gd name="T9" fmla="*/ 17 h 17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17">
              <a:moveTo>
                <a:pt x="0" y="0"/>
              </a:moveTo>
              <a:cubicBezTo>
                <a:pt x="0" y="3"/>
                <a:pt x="0" y="14"/>
                <a:pt x="0" y="17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428625</xdr:colOff>
      <xdr:row>2</xdr:row>
      <xdr:rowOff>142875</xdr:rowOff>
    </xdr:from>
    <xdr:to>
      <xdr:col>10</xdr:col>
      <xdr:colOff>495300</xdr:colOff>
      <xdr:row>3</xdr:row>
      <xdr:rowOff>123825</xdr:rowOff>
    </xdr:to>
    <xdr:sp macro="" textlink="">
      <xdr:nvSpPr>
        <xdr:cNvPr id="1464" name="Freeform 112">
          <a:extLst>
            <a:ext uri="{FF2B5EF4-FFF2-40B4-BE49-F238E27FC236}">
              <a16:creationId xmlns:a16="http://schemas.microsoft.com/office/drawing/2014/main" id="{00000000-0008-0000-0200-0000B8050000}"/>
            </a:ext>
          </a:extLst>
        </xdr:cNvPr>
        <xdr:cNvSpPr>
          <a:spLocks/>
        </xdr:cNvSpPr>
      </xdr:nvSpPr>
      <xdr:spPr bwMode="auto">
        <a:xfrm flipV="1">
          <a:off x="7600950" y="476250"/>
          <a:ext cx="66675" cy="171450"/>
        </a:xfrm>
        <a:custGeom>
          <a:avLst/>
          <a:gdLst>
            <a:gd name="T0" fmla="*/ 0 w 1"/>
            <a:gd name="T1" fmla="*/ 0 h 17"/>
            <a:gd name="T2" fmla="*/ 0 w 1"/>
            <a:gd name="T3" fmla="*/ 2147483647 h 17"/>
            <a:gd name="T4" fmla="*/ 0 60000 65536"/>
            <a:gd name="T5" fmla="*/ 0 60000 65536"/>
            <a:gd name="T6" fmla="*/ 0 w 1"/>
            <a:gd name="T7" fmla="*/ 0 h 17"/>
            <a:gd name="T8" fmla="*/ 1 w 1"/>
            <a:gd name="T9" fmla="*/ 17 h 17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17">
              <a:moveTo>
                <a:pt x="0" y="0"/>
              </a:moveTo>
              <a:cubicBezTo>
                <a:pt x="0" y="3"/>
                <a:pt x="0" y="14"/>
                <a:pt x="0" y="17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438150</xdr:colOff>
      <xdr:row>4</xdr:row>
      <xdr:rowOff>0</xdr:rowOff>
    </xdr:from>
    <xdr:to>
      <xdr:col>4</xdr:col>
      <xdr:colOff>476250</xdr:colOff>
      <xdr:row>5</xdr:row>
      <xdr:rowOff>142875</xdr:rowOff>
    </xdr:to>
    <xdr:sp macro="" textlink="">
      <xdr:nvSpPr>
        <xdr:cNvPr id="1465" name="Freeform 290">
          <a:extLst>
            <a:ext uri="{FF2B5EF4-FFF2-40B4-BE49-F238E27FC236}">
              <a16:creationId xmlns:a16="http://schemas.microsoft.com/office/drawing/2014/main" id="{00000000-0008-0000-0200-0000B9050000}"/>
            </a:ext>
          </a:extLst>
        </xdr:cNvPr>
        <xdr:cNvSpPr>
          <a:spLocks/>
        </xdr:cNvSpPr>
      </xdr:nvSpPr>
      <xdr:spPr bwMode="auto">
        <a:xfrm>
          <a:off x="3971925" y="714375"/>
          <a:ext cx="38100" cy="247650"/>
        </a:xfrm>
        <a:custGeom>
          <a:avLst/>
          <a:gdLst>
            <a:gd name="T0" fmla="*/ 0 w 1"/>
            <a:gd name="T1" fmla="*/ 0 h 17"/>
            <a:gd name="T2" fmla="*/ 0 w 1"/>
            <a:gd name="T3" fmla="*/ 2147483647 h 17"/>
            <a:gd name="T4" fmla="*/ 0 60000 65536"/>
            <a:gd name="T5" fmla="*/ 0 60000 65536"/>
            <a:gd name="T6" fmla="*/ 0 w 1"/>
            <a:gd name="T7" fmla="*/ 0 h 17"/>
            <a:gd name="T8" fmla="*/ 1 w 1"/>
            <a:gd name="T9" fmla="*/ 17 h 17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17">
              <a:moveTo>
                <a:pt x="0" y="0"/>
              </a:moveTo>
              <a:cubicBezTo>
                <a:pt x="0" y="3"/>
                <a:pt x="0" y="14"/>
                <a:pt x="0" y="17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505557</xdr:colOff>
      <xdr:row>4</xdr:row>
      <xdr:rowOff>7325</xdr:rowOff>
    </xdr:from>
    <xdr:to>
      <xdr:col>7</xdr:col>
      <xdr:colOff>543657</xdr:colOff>
      <xdr:row>5</xdr:row>
      <xdr:rowOff>150200</xdr:rowOff>
    </xdr:to>
    <xdr:sp macro="" textlink="">
      <xdr:nvSpPr>
        <xdr:cNvPr id="9" name="Freeform 290">
          <a:extLst>
            <a:ext uri="{FF2B5EF4-FFF2-40B4-BE49-F238E27FC236}">
              <a16:creationId xmlns:a16="http://schemas.microsoft.com/office/drawing/2014/main" id="{A14465DE-1A43-4D19-9614-25AAC840DEB5}"/>
            </a:ext>
          </a:extLst>
        </xdr:cNvPr>
        <xdr:cNvSpPr>
          <a:spLocks/>
        </xdr:cNvSpPr>
      </xdr:nvSpPr>
      <xdr:spPr bwMode="auto">
        <a:xfrm>
          <a:off x="5693019" y="718037"/>
          <a:ext cx="38100" cy="245451"/>
        </a:xfrm>
        <a:custGeom>
          <a:avLst/>
          <a:gdLst>
            <a:gd name="T0" fmla="*/ 0 w 1"/>
            <a:gd name="T1" fmla="*/ 0 h 17"/>
            <a:gd name="T2" fmla="*/ 0 w 1"/>
            <a:gd name="T3" fmla="*/ 2147483647 h 17"/>
            <a:gd name="T4" fmla="*/ 0 60000 65536"/>
            <a:gd name="T5" fmla="*/ 0 60000 65536"/>
            <a:gd name="T6" fmla="*/ 0 w 1"/>
            <a:gd name="T7" fmla="*/ 0 h 17"/>
            <a:gd name="T8" fmla="*/ 1 w 1"/>
            <a:gd name="T9" fmla="*/ 17 h 17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17">
              <a:moveTo>
                <a:pt x="0" y="0"/>
              </a:moveTo>
              <a:cubicBezTo>
                <a:pt x="0" y="3"/>
                <a:pt x="0" y="14"/>
                <a:pt x="0" y="17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38096</xdr:colOff>
      <xdr:row>3</xdr:row>
      <xdr:rowOff>190499</xdr:rowOff>
    </xdr:from>
    <xdr:to>
      <xdr:col>6</xdr:col>
      <xdr:colOff>432288</xdr:colOff>
      <xdr:row>6</xdr:row>
      <xdr:rowOff>3661</xdr:rowOff>
    </xdr:to>
    <xdr:sp macro="" textlink="">
      <xdr:nvSpPr>
        <xdr:cNvPr id="10" name="Freeform 290">
          <a:extLst>
            <a:ext uri="{FF2B5EF4-FFF2-40B4-BE49-F238E27FC236}">
              <a16:creationId xmlns:a16="http://schemas.microsoft.com/office/drawing/2014/main" id="{3AF77A8E-A039-4FF1-A8B3-85DAEFCED731}"/>
            </a:ext>
          </a:extLst>
        </xdr:cNvPr>
        <xdr:cNvSpPr>
          <a:spLocks/>
        </xdr:cNvSpPr>
      </xdr:nvSpPr>
      <xdr:spPr bwMode="auto">
        <a:xfrm flipH="1">
          <a:off x="4390288" y="710711"/>
          <a:ext cx="394192" cy="260104"/>
        </a:xfrm>
        <a:custGeom>
          <a:avLst/>
          <a:gdLst>
            <a:gd name="T0" fmla="*/ 0 w 1"/>
            <a:gd name="T1" fmla="*/ 0 h 17"/>
            <a:gd name="T2" fmla="*/ 0 w 1"/>
            <a:gd name="T3" fmla="*/ 2147483647 h 17"/>
            <a:gd name="T4" fmla="*/ 0 60000 65536"/>
            <a:gd name="T5" fmla="*/ 0 60000 65536"/>
            <a:gd name="T6" fmla="*/ 0 w 1"/>
            <a:gd name="T7" fmla="*/ 0 h 17"/>
            <a:gd name="T8" fmla="*/ 1 w 1"/>
            <a:gd name="T9" fmla="*/ 17 h 17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17">
              <a:moveTo>
                <a:pt x="0" y="0"/>
              </a:moveTo>
              <a:cubicBezTo>
                <a:pt x="0" y="3"/>
                <a:pt x="0" y="14"/>
                <a:pt x="0" y="17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371915</xdr:colOff>
      <xdr:row>3</xdr:row>
      <xdr:rowOff>183172</xdr:rowOff>
    </xdr:from>
    <xdr:to>
      <xdr:col>2</xdr:col>
      <xdr:colOff>432287</xdr:colOff>
      <xdr:row>5</xdr:row>
      <xdr:rowOff>153865</xdr:rowOff>
    </xdr:to>
    <xdr:sp macro="" textlink="">
      <xdr:nvSpPr>
        <xdr:cNvPr id="11" name="Freeform 112">
          <a:extLst>
            <a:ext uri="{FF2B5EF4-FFF2-40B4-BE49-F238E27FC236}">
              <a16:creationId xmlns:a16="http://schemas.microsoft.com/office/drawing/2014/main" id="{4FA2361B-9591-4E3F-B98F-DCA9F8BD00B1}"/>
            </a:ext>
          </a:extLst>
        </xdr:cNvPr>
        <xdr:cNvSpPr>
          <a:spLocks/>
        </xdr:cNvSpPr>
      </xdr:nvSpPr>
      <xdr:spPr bwMode="auto">
        <a:xfrm flipH="1" flipV="1">
          <a:off x="2218300" y="703384"/>
          <a:ext cx="60372" cy="263769"/>
        </a:xfrm>
        <a:custGeom>
          <a:avLst/>
          <a:gdLst>
            <a:gd name="T0" fmla="*/ 0 w 1"/>
            <a:gd name="T1" fmla="*/ 0 h 17"/>
            <a:gd name="T2" fmla="*/ 0 w 1"/>
            <a:gd name="T3" fmla="*/ 2147483647 h 17"/>
            <a:gd name="T4" fmla="*/ 0 60000 65536"/>
            <a:gd name="T5" fmla="*/ 0 60000 65536"/>
            <a:gd name="T6" fmla="*/ 0 w 1"/>
            <a:gd name="T7" fmla="*/ 0 h 17"/>
            <a:gd name="T8" fmla="*/ 1 w 1"/>
            <a:gd name="T9" fmla="*/ 17 h 17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17">
              <a:moveTo>
                <a:pt x="0" y="0"/>
              </a:moveTo>
              <a:cubicBezTo>
                <a:pt x="0" y="3"/>
                <a:pt x="0" y="14"/>
                <a:pt x="0" y="17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AA/Grain%20Transportation%20Report/Mode%20of%20Transportation/Rail/GTRTable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7"/>
      <sheetName val="Data"/>
      <sheetName val="Info"/>
      <sheetName val="Selected Hist. Rates"/>
      <sheetName val="Notes"/>
    </sheetNames>
    <sheetDataSet>
      <sheetData sheetId="0"/>
      <sheetData sheetId="1">
        <row r="1">
          <cell r="A1" t="str">
            <v>Date</v>
          </cell>
          <cell r="G1" t="str">
            <v>train type</v>
          </cell>
          <cell r="O1" t="str">
            <v>TariffPlusFSC/car</v>
          </cell>
        </row>
        <row r="2">
          <cell r="A2">
            <v>40344</v>
          </cell>
          <cell r="G2" t="str">
            <v>unit</v>
          </cell>
          <cell r="O2">
            <v>2875.2</v>
          </cell>
        </row>
        <row r="3">
          <cell r="A3">
            <v>40344</v>
          </cell>
          <cell r="G3" t="str">
            <v>unit</v>
          </cell>
          <cell r="O3">
            <v>2537.08</v>
          </cell>
        </row>
        <row r="4">
          <cell r="A4">
            <v>40344</v>
          </cell>
          <cell r="G4" t="str">
            <v>unit</v>
          </cell>
          <cell r="O4">
            <v>5750.8</v>
          </cell>
        </row>
        <row r="5">
          <cell r="A5">
            <v>40344</v>
          </cell>
          <cell r="G5" t="str">
            <v>unit</v>
          </cell>
          <cell r="O5">
            <v>3453</v>
          </cell>
        </row>
        <row r="6">
          <cell r="A6">
            <v>40344</v>
          </cell>
          <cell r="G6" t="str">
            <v>unit</v>
          </cell>
          <cell r="O6">
            <v>5558.76</v>
          </cell>
        </row>
        <row r="7">
          <cell r="A7">
            <v>40344</v>
          </cell>
          <cell r="G7" t="str">
            <v>unit</v>
          </cell>
          <cell r="O7">
            <v>3738</v>
          </cell>
        </row>
        <row r="8">
          <cell r="A8">
            <v>40344</v>
          </cell>
          <cell r="G8" t="str">
            <v>unit</v>
          </cell>
          <cell r="O8">
            <v>4013.4</v>
          </cell>
        </row>
        <row r="9">
          <cell r="A9">
            <v>40344</v>
          </cell>
          <cell r="G9" t="str">
            <v>unit</v>
          </cell>
          <cell r="O9">
            <v>2986.2</v>
          </cell>
        </row>
        <row r="10">
          <cell r="A10">
            <v>40344</v>
          </cell>
          <cell r="G10" t="str">
            <v>unit</v>
          </cell>
          <cell r="O10">
            <v>3704.82</v>
          </cell>
        </row>
        <row r="11">
          <cell r="A11">
            <v>40344</v>
          </cell>
          <cell r="G11" t="str">
            <v>unit</v>
          </cell>
          <cell r="O11">
            <v>1954.6</v>
          </cell>
        </row>
        <row r="12">
          <cell r="A12">
            <v>40344</v>
          </cell>
          <cell r="G12" t="str">
            <v>unit</v>
          </cell>
          <cell r="O12">
            <v>3168.5</v>
          </cell>
        </row>
        <row r="13">
          <cell r="A13">
            <v>40344</v>
          </cell>
          <cell r="G13" t="str">
            <v>unit</v>
          </cell>
          <cell r="O13">
            <v>2669.59</v>
          </cell>
        </row>
        <row r="14">
          <cell r="A14">
            <v>40344</v>
          </cell>
          <cell r="G14" t="str">
            <v>unit</v>
          </cell>
          <cell r="O14">
            <v>2973.2</v>
          </cell>
        </row>
        <row r="15">
          <cell r="A15">
            <v>40344</v>
          </cell>
          <cell r="G15" t="str">
            <v>unit</v>
          </cell>
          <cell r="O15">
            <v>4627.6000000000004</v>
          </cell>
        </row>
        <row r="16">
          <cell r="A16">
            <v>40344</v>
          </cell>
          <cell r="G16" t="str">
            <v>unit</v>
          </cell>
          <cell r="O16">
            <v>3174.6025</v>
          </cell>
        </row>
        <row r="17">
          <cell r="A17">
            <v>40344</v>
          </cell>
          <cell r="G17" t="str">
            <v>unit</v>
          </cell>
          <cell r="O17">
            <v>2914.05</v>
          </cell>
        </row>
        <row r="18">
          <cell r="A18">
            <v>40344</v>
          </cell>
          <cell r="G18" t="str">
            <v>unit</v>
          </cell>
          <cell r="O18">
            <v>3775.44</v>
          </cell>
        </row>
        <row r="19">
          <cell r="A19">
            <v>40344</v>
          </cell>
          <cell r="G19" t="str">
            <v>unit</v>
          </cell>
          <cell r="O19">
            <v>2555.59</v>
          </cell>
        </row>
        <row r="20">
          <cell r="A20">
            <v>40344</v>
          </cell>
          <cell r="G20" t="str">
            <v>unit</v>
          </cell>
          <cell r="O20">
            <v>3239.2</v>
          </cell>
        </row>
        <row r="21">
          <cell r="A21">
            <v>40344</v>
          </cell>
          <cell r="G21" t="str">
            <v>shuttle</v>
          </cell>
          <cell r="O21">
            <v>3174.8</v>
          </cell>
        </row>
        <row r="22">
          <cell r="A22">
            <v>40344</v>
          </cell>
          <cell r="G22" t="str">
            <v>shuttle</v>
          </cell>
          <cell r="O22">
            <v>3182.1</v>
          </cell>
        </row>
        <row r="23">
          <cell r="A23">
            <v>40344</v>
          </cell>
          <cell r="G23" t="str">
            <v>shuttle</v>
          </cell>
          <cell r="O23">
            <v>4030.24</v>
          </cell>
        </row>
        <row r="24">
          <cell r="A24">
            <v>40344</v>
          </cell>
          <cell r="G24" t="str">
            <v>shuttle</v>
          </cell>
          <cell r="O24">
            <v>4732.2</v>
          </cell>
        </row>
        <row r="25">
          <cell r="A25">
            <v>40344</v>
          </cell>
          <cell r="G25" t="str">
            <v>shuttle</v>
          </cell>
          <cell r="O25">
            <v>5676.18</v>
          </cell>
        </row>
        <row r="26">
          <cell r="A26">
            <v>40344</v>
          </cell>
          <cell r="G26" t="str">
            <v>shuttle</v>
          </cell>
          <cell r="O26">
            <v>4829.8</v>
          </cell>
        </row>
        <row r="27">
          <cell r="A27">
            <v>40344</v>
          </cell>
          <cell r="G27" t="str">
            <v>shuttle</v>
          </cell>
          <cell r="O27">
            <v>4771.46</v>
          </cell>
        </row>
        <row r="28">
          <cell r="A28">
            <v>40344</v>
          </cell>
          <cell r="G28" t="str">
            <v>shuttle</v>
          </cell>
          <cell r="O28">
            <v>4699.7</v>
          </cell>
        </row>
        <row r="29">
          <cell r="A29">
            <v>40344</v>
          </cell>
          <cell r="G29" t="str">
            <v>shuttle</v>
          </cell>
          <cell r="O29">
            <v>2878.2</v>
          </cell>
        </row>
        <row r="30">
          <cell r="A30">
            <v>40344</v>
          </cell>
          <cell r="G30" t="str">
            <v>shuttle</v>
          </cell>
          <cell r="O30">
            <v>3254.48</v>
          </cell>
        </row>
        <row r="31">
          <cell r="A31">
            <v>40344</v>
          </cell>
          <cell r="G31" t="str">
            <v>shuttle</v>
          </cell>
          <cell r="O31">
            <v>3387.4</v>
          </cell>
        </row>
        <row r="32">
          <cell r="A32">
            <v>40344</v>
          </cell>
          <cell r="G32" t="str">
            <v>shuttle</v>
          </cell>
          <cell r="O32">
            <v>4764.5600000000004</v>
          </cell>
        </row>
        <row r="33">
          <cell r="A33">
            <v>40344</v>
          </cell>
          <cell r="G33" t="str">
            <v>shuttle</v>
          </cell>
          <cell r="O33">
            <v>4273.54</v>
          </cell>
        </row>
        <row r="34">
          <cell r="A34">
            <v>40344</v>
          </cell>
          <cell r="G34" t="str">
            <v>shuttle</v>
          </cell>
          <cell r="O34">
            <v>4999.7</v>
          </cell>
        </row>
        <row r="35">
          <cell r="A35">
            <v>40344</v>
          </cell>
          <cell r="G35" t="str">
            <v>shuttle</v>
          </cell>
          <cell r="O35">
            <v>5021.46</v>
          </cell>
        </row>
        <row r="36">
          <cell r="A36">
            <v>40344</v>
          </cell>
          <cell r="G36" t="str">
            <v>shuttle</v>
          </cell>
          <cell r="O36">
            <v>4863.22</v>
          </cell>
        </row>
        <row r="37">
          <cell r="A37">
            <v>40344</v>
          </cell>
          <cell r="G37" t="str">
            <v>shuttle</v>
          </cell>
          <cell r="O37">
            <v>3642</v>
          </cell>
        </row>
        <row r="38">
          <cell r="A38">
            <v>40344</v>
          </cell>
          <cell r="G38" t="str">
            <v>shuttle</v>
          </cell>
          <cell r="O38">
            <v>2532.0500000000002</v>
          </cell>
        </row>
        <row r="39">
          <cell r="A39">
            <v>40344</v>
          </cell>
          <cell r="G39" t="str">
            <v>shuttle</v>
          </cell>
          <cell r="O39">
            <v>4647.3999999999996</v>
          </cell>
        </row>
        <row r="40">
          <cell r="A40">
            <v>40374</v>
          </cell>
          <cell r="G40" t="str">
            <v>unit</v>
          </cell>
          <cell r="O40">
            <v>2875.2</v>
          </cell>
        </row>
        <row r="41">
          <cell r="A41">
            <v>40374</v>
          </cell>
          <cell r="G41" t="str">
            <v>unit</v>
          </cell>
          <cell r="O41">
            <v>2537.08</v>
          </cell>
        </row>
        <row r="42">
          <cell r="A42">
            <v>40374</v>
          </cell>
          <cell r="G42" t="str">
            <v>unit</v>
          </cell>
          <cell r="O42">
            <v>5750.8</v>
          </cell>
        </row>
        <row r="43">
          <cell r="A43">
            <v>40374</v>
          </cell>
          <cell r="G43" t="str">
            <v>unit</v>
          </cell>
          <cell r="O43">
            <v>3453</v>
          </cell>
        </row>
        <row r="44">
          <cell r="A44">
            <v>40374</v>
          </cell>
          <cell r="G44" t="str">
            <v>unit</v>
          </cell>
          <cell r="O44">
            <v>5558.76</v>
          </cell>
        </row>
        <row r="45">
          <cell r="A45">
            <v>40374</v>
          </cell>
          <cell r="G45" t="str">
            <v>unit</v>
          </cell>
          <cell r="O45">
            <v>3738</v>
          </cell>
        </row>
        <row r="46">
          <cell r="A46">
            <v>40374</v>
          </cell>
          <cell r="G46" t="str">
            <v>unit</v>
          </cell>
          <cell r="O46">
            <v>4013.4</v>
          </cell>
        </row>
        <row r="47">
          <cell r="A47">
            <v>40374</v>
          </cell>
          <cell r="G47" t="str">
            <v>unit</v>
          </cell>
          <cell r="O47">
            <v>2986.2</v>
          </cell>
        </row>
        <row r="48">
          <cell r="A48">
            <v>40374</v>
          </cell>
          <cell r="G48" t="str">
            <v>unit</v>
          </cell>
          <cell r="O48">
            <v>3704.82</v>
          </cell>
        </row>
        <row r="49">
          <cell r="A49">
            <v>40374</v>
          </cell>
          <cell r="G49" t="str">
            <v>unit</v>
          </cell>
          <cell r="O49">
            <v>1954.6</v>
          </cell>
        </row>
        <row r="50">
          <cell r="A50">
            <v>40374</v>
          </cell>
          <cell r="G50" t="str">
            <v>unit</v>
          </cell>
          <cell r="O50">
            <v>3168.5</v>
          </cell>
        </row>
        <row r="51">
          <cell r="A51">
            <v>40374</v>
          </cell>
          <cell r="G51" t="str">
            <v>unit</v>
          </cell>
          <cell r="O51">
            <v>2669.59</v>
          </cell>
        </row>
        <row r="52">
          <cell r="A52">
            <v>40374</v>
          </cell>
          <cell r="G52" t="str">
            <v>unit</v>
          </cell>
          <cell r="O52">
            <v>2973.2</v>
          </cell>
        </row>
        <row r="53">
          <cell r="A53">
            <v>40374</v>
          </cell>
          <cell r="G53" t="str">
            <v>unit</v>
          </cell>
          <cell r="O53">
            <v>4627.6000000000004</v>
          </cell>
        </row>
        <row r="54">
          <cell r="A54">
            <v>40374</v>
          </cell>
          <cell r="G54" t="str">
            <v>unit</v>
          </cell>
          <cell r="O54">
            <v>3044.6025</v>
          </cell>
        </row>
        <row r="55">
          <cell r="A55">
            <v>40374</v>
          </cell>
          <cell r="G55" t="str">
            <v>unit</v>
          </cell>
          <cell r="O55">
            <v>2914.05</v>
          </cell>
        </row>
        <row r="56">
          <cell r="A56">
            <v>40374</v>
          </cell>
          <cell r="G56" t="str">
            <v>unit</v>
          </cell>
          <cell r="O56">
            <v>3775.44</v>
          </cell>
        </row>
        <row r="57">
          <cell r="A57">
            <v>40374</v>
          </cell>
          <cell r="G57" t="str">
            <v>unit</v>
          </cell>
          <cell r="O57">
            <v>2555.59</v>
          </cell>
        </row>
        <row r="58">
          <cell r="A58">
            <v>40374</v>
          </cell>
          <cell r="G58" t="str">
            <v>unit</v>
          </cell>
          <cell r="O58">
            <v>3239.2</v>
          </cell>
        </row>
        <row r="59">
          <cell r="A59">
            <v>40374</v>
          </cell>
          <cell r="G59" t="str">
            <v>shuttle</v>
          </cell>
          <cell r="O59">
            <v>3174.8</v>
          </cell>
        </row>
        <row r="60">
          <cell r="A60">
            <v>40374</v>
          </cell>
          <cell r="G60" t="str">
            <v>shuttle</v>
          </cell>
          <cell r="O60">
            <v>3182.1</v>
          </cell>
        </row>
        <row r="61">
          <cell r="A61">
            <v>40374</v>
          </cell>
          <cell r="G61" t="str">
            <v>shuttle</v>
          </cell>
          <cell r="O61">
            <v>4030.24</v>
          </cell>
        </row>
        <row r="62">
          <cell r="A62">
            <v>40374</v>
          </cell>
          <cell r="G62" t="str">
            <v>shuttle</v>
          </cell>
          <cell r="O62">
            <v>4732.2</v>
          </cell>
        </row>
        <row r="63">
          <cell r="A63">
            <v>40374</v>
          </cell>
          <cell r="G63" t="str">
            <v>shuttle</v>
          </cell>
          <cell r="O63">
            <v>5676.18</v>
          </cell>
        </row>
        <row r="64">
          <cell r="A64">
            <v>40374</v>
          </cell>
          <cell r="G64" t="str">
            <v>shuttle</v>
          </cell>
          <cell r="O64">
            <v>4829.8</v>
          </cell>
        </row>
        <row r="65">
          <cell r="A65">
            <v>40374</v>
          </cell>
          <cell r="G65" t="str">
            <v>shuttle</v>
          </cell>
          <cell r="O65">
            <v>4771.46</v>
          </cell>
        </row>
        <row r="66">
          <cell r="A66">
            <v>40374</v>
          </cell>
          <cell r="G66" t="str">
            <v>shuttle</v>
          </cell>
          <cell r="O66">
            <v>4699.7</v>
          </cell>
        </row>
        <row r="67">
          <cell r="A67">
            <v>40374</v>
          </cell>
          <cell r="G67" t="str">
            <v>shuttle</v>
          </cell>
          <cell r="O67">
            <v>2878.2</v>
          </cell>
        </row>
        <row r="68">
          <cell r="A68">
            <v>40374</v>
          </cell>
          <cell r="G68" t="str">
            <v>shuttle</v>
          </cell>
          <cell r="O68">
            <v>3254.48</v>
          </cell>
        </row>
        <row r="69">
          <cell r="A69">
            <v>40374</v>
          </cell>
          <cell r="G69" t="str">
            <v>shuttle</v>
          </cell>
          <cell r="O69">
            <v>3387.4</v>
          </cell>
        </row>
        <row r="70">
          <cell r="A70">
            <v>40374</v>
          </cell>
          <cell r="G70" t="str">
            <v>shuttle</v>
          </cell>
          <cell r="O70">
            <v>4764.5600000000004</v>
          </cell>
        </row>
        <row r="71">
          <cell r="A71">
            <v>40374</v>
          </cell>
          <cell r="G71" t="str">
            <v>shuttle</v>
          </cell>
          <cell r="O71">
            <v>4273.54</v>
          </cell>
        </row>
        <row r="72">
          <cell r="A72">
            <v>40374</v>
          </cell>
          <cell r="G72" t="str">
            <v>shuttle</v>
          </cell>
          <cell r="O72">
            <v>4999.7</v>
          </cell>
        </row>
        <row r="73">
          <cell r="A73">
            <v>40374</v>
          </cell>
          <cell r="G73" t="str">
            <v>shuttle</v>
          </cell>
          <cell r="O73">
            <v>5021.46</v>
          </cell>
        </row>
        <row r="74">
          <cell r="A74">
            <v>40374</v>
          </cell>
          <cell r="G74" t="str">
            <v>shuttle</v>
          </cell>
          <cell r="O74">
            <v>4863.22</v>
          </cell>
        </row>
        <row r="75">
          <cell r="A75">
            <v>40374</v>
          </cell>
          <cell r="G75" t="str">
            <v>shuttle</v>
          </cell>
          <cell r="O75">
            <v>3642</v>
          </cell>
        </row>
        <row r="76">
          <cell r="A76">
            <v>40374</v>
          </cell>
          <cell r="G76" t="str">
            <v>shuttle</v>
          </cell>
          <cell r="O76">
            <v>2532.0500000000002</v>
          </cell>
        </row>
        <row r="77">
          <cell r="A77">
            <v>40374</v>
          </cell>
          <cell r="G77" t="str">
            <v>shuttle</v>
          </cell>
          <cell r="O77">
            <v>4647.3999999999996</v>
          </cell>
        </row>
        <row r="78">
          <cell r="A78">
            <v>40405</v>
          </cell>
          <cell r="G78" t="str">
            <v>unit</v>
          </cell>
          <cell r="O78">
            <v>2860.02</v>
          </cell>
        </row>
        <row r="79">
          <cell r="A79">
            <v>40405</v>
          </cell>
          <cell r="G79" t="str">
            <v>unit</v>
          </cell>
          <cell r="O79">
            <v>2691.14</v>
          </cell>
        </row>
        <row r="80">
          <cell r="A80">
            <v>40405</v>
          </cell>
          <cell r="G80" t="str">
            <v>unit</v>
          </cell>
          <cell r="O80">
            <v>5704.9</v>
          </cell>
        </row>
        <row r="81">
          <cell r="A81">
            <v>40405</v>
          </cell>
          <cell r="G81" t="str">
            <v>unit</v>
          </cell>
          <cell r="O81">
            <v>3426.3</v>
          </cell>
        </row>
        <row r="82">
          <cell r="A82">
            <v>40405</v>
          </cell>
          <cell r="G82" t="str">
            <v>unit</v>
          </cell>
          <cell r="O82">
            <v>5521.08</v>
          </cell>
        </row>
        <row r="83">
          <cell r="A83">
            <v>40405</v>
          </cell>
          <cell r="G83" t="str">
            <v>unit</v>
          </cell>
          <cell r="O83">
            <v>3708.75</v>
          </cell>
        </row>
        <row r="84">
          <cell r="A84">
            <v>40405</v>
          </cell>
          <cell r="G84" t="str">
            <v>unit</v>
          </cell>
          <cell r="O84">
            <v>3972.69</v>
          </cell>
        </row>
        <row r="85">
          <cell r="A85">
            <v>40405</v>
          </cell>
          <cell r="G85" t="str">
            <v>unit</v>
          </cell>
          <cell r="O85">
            <v>2956.02</v>
          </cell>
        </row>
        <row r="86">
          <cell r="A86">
            <v>40405</v>
          </cell>
          <cell r="G86" t="str">
            <v>unit</v>
          </cell>
          <cell r="O86">
            <v>3678.84</v>
          </cell>
        </row>
        <row r="87">
          <cell r="A87">
            <v>40405</v>
          </cell>
          <cell r="G87" t="str">
            <v>unit</v>
          </cell>
          <cell r="O87">
            <v>1948.21</v>
          </cell>
        </row>
        <row r="88">
          <cell r="A88">
            <v>40405</v>
          </cell>
          <cell r="G88" t="str">
            <v>unit</v>
          </cell>
          <cell r="O88">
            <v>3149</v>
          </cell>
        </row>
        <row r="89">
          <cell r="A89">
            <v>40405</v>
          </cell>
          <cell r="G89" t="str">
            <v>unit</v>
          </cell>
          <cell r="O89">
            <v>2657.08</v>
          </cell>
        </row>
        <row r="90">
          <cell r="A90">
            <v>40405</v>
          </cell>
          <cell r="G90" t="str">
            <v>unit</v>
          </cell>
          <cell r="O90">
            <v>2954.42</v>
          </cell>
        </row>
        <row r="91">
          <cell r="A91">
            <v>40405</v>
          </cell>
          <cell r="G91" t="str">
            <v>unit</v>
          </cell>
          <cell r="O91">
            <v>4572.91</v>
          </cell>
        </row>
        <row r="92">
          <cell r="A92">
            <v>40405</v>
          </cell>
          <cell r="G92" t="str">
            <v>unit</v>
          </cell>
          <cell r="O92">
            <v>3344.8175000000001</v>
          </cell>
        </row>
        <row r="93">
          <cell r="A93">
            <v>40405</v>
          </cell>
          <cell r="G93" t="str">
            <v>unit</v>
          </cell>
          <cell r="O93">
            <v>2895.6</v>
          </cell>
        </row>
        <row r="94">
          <cell r="A94">
            <v>40405</v>
          </cell>
          <cell r="G94" t="str">
            <v>unit</v>
          </cell>
          <cell r="O94">
            <v>3749.28</v>
          </cell>
        </row>
        <row r="95">
          <cell r="A95">
            <v>40405</v>
          </cell>
          <cell r="G95" t="str">
            <v>unit</v>
          </cell>
          <cell r="O95">
            <v>2543.08</v>
          </cell>
        </row>
        <row r="96">
          <cell r="A96">
            <v>40405</v>
          </cell>
          <cell r="G96" t="str">
            <v>unit</v>
          </cell>
          <cell r="O96">
            <v>3209.02</v>
          </cell>
        </row>
        <row r="97">
          <cell r="A97">
            <v>40405</v>
          </cell>
          <cell r="G97" t="str">
            <v>shuttle</v>
          </cell>
          <cell r="O97">
            <v>3246.4</v>
          </cell>
        </row>
        <row r="98">
          <cell r="A98">
            <v>40405</v>
          </cell>
          <cell r="G98" t="str">
            <v>shuttle</v>
          </cell>
          <cell r="O98">
            <v>3161.55</v>
          </cell>
        </row>
        <row r="99">
          <cell r="A99">
            <v>40405</v>
          </cell>
          <cell r="G99" t="str">
            <v>shuttle</v>
          </cell>
          <cell r="O99">
            <v>4005.88</v>
          </cell>
        </row>
        <row r="100">
          <cell r="A100">
            <v>40405</v>
          </cell>
          <cell r="G100" t="str">
            <v>shuttle</v>
          </cell>
          <cell r="O100">
            <v>4784.6000000000004</v>
          </cell>
        </row>
        <row r="101">
          <cell r="A101">
            <v>40405</v>
          </cell>
          <cell r="G101" t="str">
            <v>shuttle</v>
          </cell>
          <cell r="O101">
            <v>5726.69</v>
          </cell>
        </row>
        <row r="102">
          <cell r="A102">
            <v>40405</v>
          </cell>
          <cell r="G102" t="str">
            <v>shuttle</v>
          </cell>
          <cell r="O102">
            <v>4781.83</v>
          </cell>
        </row>
        <row r="103">
          <cell r="A103">
            <v>40405</v>
          </cell>
          <cell r="G103" t="str">
            <v>shuttle</v>
          </cell>
          <cell r="O103">
            <v>4715.93</v>
          </cell>
        </row>
        <row r="104">
          <cell r="A104">
            <v>40405</v>
          </cell>
          <cell r="G104" t="str">
            <v>shuttle</v>
          </cell>
          <cell r="O104">
            <v>4648.8500000000004</v>
          </cell>
        </row>
        <row r="105">
          <cell r="A105">
            <v>40405</v>
          </cell>
          <cell r="G105" t="str">
            <v>shuttle</v>
          </cell>
          <cell r="O105">
            <v>2848.02</v>
          </cell>
        </row>
        <row r="106">
          <cell r="A106">
            <v>40405</v>
          </cell>
          <cell r="G106" t="str">
            <v>shuttle</v>
          </cell>
          <cell r="O106">
            <v>3224.84</v>
          </cell>
        </row>
        <row r="107">
          <cell r="A107">
            <v>40405</v>
          </cell>
          <cell r="G107" t="str">
            <v>shuttle</v>
          </cell>
          <cell r="O107">
            <v>3363.79</v>
          </cell>
        </row>
        <row r="108">
          <cell r="A108">
            <v>40405</v>
          </cell>
          <cell r="G108" t="str">
            <v>shuttle</v>
          </cell>
          <cell r="O108">
            <v>4709.4799999999996</v>
          </cell>
        </row>
        <row r="109">
          <cell r="A109">
            <v>40405</v>
          </cell>
          <cell r="G109" t="str">
            <v>shuttle</v>
          </cell>
          <cell r="O109">
            <v>4216.57</v>
          </cell>
        </row>
        <row r="110">
          <cell r="A110">
            <v>40405</v>
          </cell>
          <cell r="G110" t="str">
            <v>shuttle</v>
          </cell>
          <cell r="O110">
            <v>4948.8500000000004</v>
          </cell>
        </row>
        <row r="111">
          <cell r="A111">
            <v>40405</v>
          </cell>
          <cell r="G111" t="str">
            <v>shuttle</v>
          </cell>
          <cell r="O111">
            <v>4965.93</v>
          </cell>
        </row>
        <row r="112">
          <cell r="A112">
            <v>40405</v>
          </cell>
          <cell r="G112" t="str">
            <v>shuttle</v>
          </cell>
          <cell r="O112">
            <v>4818.01</v>
          </cell>
        </row>
        <row r="113">
          <cell r="A113">
            <v>40405</v>
          </cell>
          <cell r="G113" t="str">
            <v>shuttle</v>
          </cell>
          <cell r="O113">
            <v>3607.2</v>
          </cell>
        </row>
        <row r="114">
          <cell r="A114">
            <v>40405</v>
          </cell>
          <cell r="G114" t="str">
            <v>shuttle</v>
          </cell>
          <cell r="O114">
            <v>2513.6</v>
          </cell>
        </row>
        <row r="115">
          <cell r="A115">
            <v>40405</v>
          </cell>
          <cell r="G115" t="str">
            <v>shuttle</v>
          </cell>
          <cell r="O115">
            <v>4598.29</v>
          </cell>
        </row>
        <row r="116">
          <cell r="A116">
            <v>40436</v>
          </cell>
          <cell r="G116" t="str">
            <v>unit</v>
          </cell>
          <cell r="O116">
            <v>2860.02</v>
          </cell>
        </row>
        <row r="117">
          <cell r="A117">
            <v>40436</v>
          </cell>
          <cell r="G117" t="str">
            <v>unit</v>
          </cell>
          <cell r="O117">
            <v>2688.16</v>
          </cell>
        </row>
        <row r="118">
          <cell r="A118">
            <v>40436</v>
          </cell>
          <cell r="G118" t="str">
            <v>unit</v>
          </cell>
          <cell r="O118">
            <v>5689.6</v>
          </cell>
        </row>
        <row r="119">
          <cell r="A119">
            <v>40436</v>
          </cell>
          <cell r="G119" t="str">
            <v>unit</v>
          </cell>
          <cell r="O119">
            <v>3426.3</v>
          </cell>
        </row>
        <row r="120">
          <cell r="A120">
            <v>40436</v>
          </cell>
          <cell r="G120" t="str">
            <v>unit</v>
          </cell>
          <cell r="O120">
            <v>5508.52</v>
          </cell>
        </row>
        <row r="121">
          <cell r="A121">
            <v>40436</v>
          </cell>
          <cell r="G121" t="str">
            <v>unit</v>
          </cell>
          <cell r="O121">
            <v>3708.75</v>
          </cell>
        </row>
        <row r="122">
          <cell r="A122">
            <v>40436</v>
          </cell>
          <cell r="G122" t="str">
            <v>unit</v>
          </cell>
          <cell r="O122">
            <v>3972.69</v>
          </cell>
        </row>
        <row r="123">
          <cell r="A123">
            <v>40436</v>
          </cell>
          <cell r="G123" t="str">
            <v>unit</v>
          </cell>
          <cell r="O123">
            <v>2956.02</v>
          </cell>
        </row>
        <row r="124">
          <cell r="A124">
            <v>40436</v>
          </cell>
          <cell r="G124" t="str">
            <v>unit</v>
          </cell>
          <cell r="O124">
            <v>3670.18</v>
          </cell>
        </row>
        <row r="125">
          <cell r="A125">
            <v>40436</v>
          </cell>
          <cell r="G125" t="str">
            <v>unit</v>
          </cell>
          <cell r="O125">
            <v>1948.21</v>
          </cell>
        </row>
        <row r="126">
          <cell r="A126">
            <v>40436</v>
          </cell>
          <cell r="G126" t="str">
            <v>unit</v>
          </cell>
          <cell r="O126">
            <v>3142.5</v>
          </cell>
        </row>
        <row r="127">
          <cell r="A127">
            <v>40436</v>
          </cell>
          <cell r="G127" t="str">
            <v>unit</v>
          </cell>
          <cell r="O127">
            <v>2652.91</v>
          </cell>
        </row>
        <row r="128">
          <cell r="A128">
            <v>40436</v>
          </cell>
          <cell r="G128" t="str">
            <v>unit</v>
          </cell>
          <cell r="O128">
            <v>2954.42</v>
          </cell>
        </row>
        <row r="129">
          <cell r="A129">
            <v>40436</v>
          </cell>
          <cell r="G129" t="str">
            <v>unit</v>
          </cell>
          <cell r="O129">
            <v>4572.91</v>
          </cell>
        </row>
        <row r="130">
          <cell r="A130">
            <v>40436</v>
          </cell>
          <cell r="G130" t="str">
            <v>unit</v>
          </cell>
          <cell r="O130">
            <v>3337.4360000000001</v>
          </cell>
        </row>
        <row r="131">
          <cell r="A131">
            <v>40436</v>
          </cell>
          <cell r="G131" t="str">
            <v>unit</v>
          </cell>
          <cell r="O131">
            <v>2889.45</v>
          </cell>
        </row>
        <row r="132">
          <cell r="A132">
            <v>40436</v>
          </cell>
          <cell r="G132" t="str">
            <v>unit</v>
          </cell>
          <cell r="O132">
            <v>3740.56</v>
          </cell>
        </row>
        <row r="133">
          <cell r="A133">
            <v>40436</v>
          </cell>
          <cell r="G133" t="str">
            <v>unit</v>
          </cell>
          <cell r="O133">
            <v>2538.91</v>
          </cell>
        </row>
        <row r="134">
          <cell r="A134">
            <v>40436</v>
          </cell>
          <cell r="G134" t="str">
            <v>unit</v>
          </cell>
          <cell r="O134">
            <v>3209.02</v>
          </cell>
        </row>
        <row r="135">
          <cell r="A135">
            <v>40436</v>
          </cell>
          <cell r="G135" t="str">
            <v>shuttle</v>
          </cell>
          <cell r="O135">
            <v>3237.6</v>
          </cell>
        </row>
        <row r="136">
          <cell r="A136">
            <v>40436</v>
          </cell>
          <cell r="G136" t="str">
            <v>shuttle</v>
          </cell>
          <cell r="O136">
            <v>3154.7</v>
          </cell>
        </row>
        <row r="137">
          <cell r="A137">
            <v>40436</v>
          </cell>
          <cell r="G137" t="str">
            <v>shuttle</v>
          </cell>
          <cell r="O137">
            <v>3997.76</v>
          </cell>
        </row>
        <row r="138">
          <cell r="A138">
            <v>40436</v>
          </cell>
          <cell r="G138" t="str">
            <v>shuttle</v>
          </cell>
          <cell r="O138">
            <v>4769.3999999999996</v>
          </cell>
        </row>
        <row r="139">
          <cell r="A139">
            <v>40436</v>
          </cell>
          <cell r="G139" t="str">
            <v>shuttle</v>
          </cell>
          <cell r="O139">
            <v>5710.86</v>
          </cell>
        </row>
        <row r="140">
          <cell r="A140">
            <v>40436</v>
          </cell>
          <cell r="G140" t="str">
            <v>shuttle</v>
          </cell>
          <cell r="O140">
            <v>4781.83</v>
          </cell>
        </row>
        <row r="141">
          <cell r="A141">
            <v>40436</v>
          </cell>
          <cell r="G141" t="str">
            <v>shuttle</v>
          </cell>
          <cell r="O141">
            <v>4697.42</v>
          </cell>
        </row>
        <row r="142">
          <cell r="A142">
            <v>40436</v>
          </cell>
          <cell r="G142" t="str">
            <v>shuttle</v>
          </cell>
          <cell r="O142">
            <v>4631.8999999999996</v>
          </cell>
        </row>
        <row r="143">
          <cell r="A143">
            <v>40436</v>
          </cell>
          <cell r="G143" t="str">
            <v>shuttle</v>
          </cell>
          <cell r="O143">
            <v>2848.02</v>
          </cell>
        </row>
        <row r="144">
          <cell r="A144">
            <v>40436</v>
          </cell>
          <cell r="G144" t="str">
            <v>shuttle</v>
          </cell>
          <cell r="O144">
            <v>3214.96</v>
          </cell>
        </row>
        <row r="145">
          <cell r="A145">
            <v>40436</v>
          </cell>
          <cell r="G145" t="str">
            <v>shuttle</v>
          </cell>
          <cell r="O145">
            <v>3363.79</v>
          </cell>
        </row>
        <row r="146">
          <cell r="A146">
            <v>40436</v>
          </cell>
          <cell r="G146" t="str">
            <v>shuttle</v>
          </cell>
          <cell r="O146">
            <v>4691.12</v>
          </cell>
        </row>
        <row r="147">
          <cell r="A147">
            <v>40436</v>
          </cell>
          <cell r="G147" t="str">
            <v>shuttle</v>
          </cell>
          <cell r="O147">
            <v>4197.58</v>
          </cell>
        </row>
        <row r="148">
          <cell r="A148">
            <v>40436</v>
          </cell>
          <cell r="G148" t="str">
            <v>shuttle</v>
          </cell>
          <cell r="O148">
            <v>5031.8999999999996</v>
          </cell>
        </row>
        <row r="149">
          <cell r="A149">
            <v>40436</v>
          </cell>
          <cell r="G149" t="str">
            <v>shuttle</v>
          </cell>
          <cell r="O149">
            <v>5047.42</v>
          </cell>
        </row>
        <row r="150">
          <cell r="A150">
            <v>40436</v>
          </cell>
          <cell r="G150" t="str">
            <v>shuttle</v>
          </cell>
          <cell r="O150">
            <v>4902.9399999999996</v>
          </cell>
        </row>
        <row r="151">
          <cell r="A151">
            <v>40436</v>
          </cell>
          <cell r="G151" t="str">
            <v>shuttle</v>
          </cell>
          <cell r="O151">
            <v>3607.2</v>
          </cell>
        </row>
        <row r="152">
          <cell r="A152">
            <v>40436</v>
          </cell>
          <cell r="G152" t="str">
            <v>shuttle</v>
          </cell>
          <cell r="O152">
            <v>2507.4499999999998</v>
          </cell>
        </row>
        <row r="153">
          <cell r="A153">
            <v>40436</v>
          </cell>
          <cell r="G153" t="str">
            <v>shuttle</v>
          </cell>
          <cell r="O153">
            <v>4698.29</v>
          </cell>
        </row>
        <row r="154">
          <cell r="A154">
            <v>40466</v>
          </cell>
          <cell r="G154" t="str">
            <v>unit</v>
          </cell>
          <cell r="O154">
            <v>2865.08</v>
          </cell>
        </row>
        <row r="155">
          <cell r="A155">
            <v>40466</v>
          </cell>
          <cell r="G155" t="str">
            <v>unit</v>
          </cell>
          <cell r="O155">
            <v>2691.14</v>
          </cell>
        </row>
        <row r="156">
          <cell r="A156">
            <v>40466</v>
          </cell>
          <cell r="G156" t="str">
            <v>unit</v>
          </cell>
          <cell r="O156">
            <v>5704.9</v>
          </cell>
        </row>
        <row r="157">
          <cell r="A157">
            <v>40466</v>
          </cell>
          <cell r="G157" t="str">
            <v>unit</v>
          </cell>
          <cell r="O157">
            <v>3435.2</v>
          </cell>
        </row>
        <row r="158">
          <cell r="A158">
            <v>40466</v>
          </cell>
          <cell r="G158" t="str">
            <v>unit</v>
          </cell>
          <cell r="O158">
            <v>5521.08</v>
          </cell>
        </row>
        <row r="159">
          <cell r="A159">
            <v>40466</v>
          </cell>
          <cell r="G159" t="str">
            <v>unit</v>
          </cell>
          <cell r="O159">
            <v>3718.5</v>
          </cell>
        </row>
        <row r="160">
          <cell r="A160">
            <v>40466</v>
          </cell>
          <cell r="G160" t="str">
            <v>unit</v>
          </cell>
          <cell r="O160">
            <v>3986.26</v>
          </cell>
        </row>
        <row r="161">
          <cell r="A161">
            <v>40466</v>
          </cell>
          <cell r="G161" t="str">
            <v>unit</v>
          </cell>
          <cell r="O161">
            <v>2993.08</v>
          </cell>
        </row>
        <row r="162">
          <cell r="A162">
            <v>40466</v>
          </cell>
          <cell r="G162" t="str">
            <v>unit</v>
          </cell>
          <cell r="O162">
            <v>3967.84</v>
          </cell>
        </row>
        <row r="163">
          <cell r="A163">
            <v>40466</v>
          </cell>
          <cell r="G163" t="str">
            <v>unit</v>
          </cell>
          <cell r="O163">
            <v>1881.34</v>
          </cell>
        </row>
        <row r="164">
          <cell r="A164">
            <v>40466</v>
          </cell>
          <cell r="G164" t="str">
            <v>unit</v>
          </cell>
          <cell r="O164">
            <v>3352</v>
          </cell>
        </row>
        <row r="165">
          <cell r="A165">
            <v>40466</v>
          </cell>
          <cell r="G165" t="str">
            <v>unit</v>
          </cell>
          <cell r="O165">
            <v>2860.08</v>
          </cell>
        </row>
        <row r="166">
          <cell r="A166">
            <v>40466</v>
          </cell>
          <cell r="G166" t="str">
            <v>unit</v>
          </cell>
          <cell r="O166">
            <v>3050.68</v>
          </cell>
        </row>
        <row r="167">
          <cell r="A167">
            <v>40466</v>
          </cell>
          <cell r="G167" t="str">
            <v>unit</v>
          </cell>
          <cell r="O167">
            <v>4700.1400000000003</v>
          </cell>
        </row>
        <row r="168">
          <cell r="A168">
            <v>40466</v>
          </cell>
          <cell r="G168" t="str">
            <v>unit</v>
          </cell>
          <cell r="O168">
            <v>3479.8175000000001</v>
          </cell>
        </row>
        <row r="169">
          <cell r="A169">
            <v>40466</v>
          </cell>
          <cell r="G169" t="str">
            <v>unit</v>
          </cell>
          <cell r="O169">
            <v>3068.6</v>
          </cell>
        </row>
        <row r="170">
          <cell r="A170">
            <v>40466</v>
          </cell>
          <cell r="G170" t="str">
            <v>unit</v>
          </cell>
          <cell r="O170">
            <v>4039.28</v>
          </cell>
        </row>
        <row r="171">
          <cell r="A171">
            <v>40466</v>
          </cell>
          <cell r="G171" t="str">
            <v>unit</v>
          </cell>
          <cell r="O171">
            <v>2713.08</v>
          </cell>
        </row>
        <row r="172">
          <cell r="A172">
            <v>40466</v>
          </cell>
          <cell r="G172" t="str">
            <v>unit</v>
          </cell>
          <cell r="O172">
            <v>3337.08</v>
          </cell>
        </row>
        <row r="173">
          <cell r="A173">
            <v>40466</v>
          </cell>
          <cell r="G173" t="str">
            <v>shuttle</v>
          </cell>
          <cell r="O173">
            <v>3246.4</v>
          </cell>
        </row>
        <row r="174">
          <cell r="A174">
            <v>40466</v>
          </cell>
          <cell r="G174" t="str">
            <v>shuttle</v>
          </cell>
          <cell r="O174">
            <v>3161.55</v>
          </cell>
        </row>
        <row r="175">
          <cell r="A175">
            <v>40466</v>
          </cell>
          <cell r="G175" t="str">
            <v>shuttle</v>
          </cell>
          <cell r="O175">
            <v>3691.88</v>
          </cell>
        </row>
        <row r="176">
          <cell r="A176">
            <v>40466</v>
          </cell>
          <cell r="G176" t="str">
            <v>shuttle</v>
          </cell>
          <cell r="O176">
            <v>4784.6000000000004</v>
          </cell>
        </row>
        <row r="177">
          <cell r="A177">
            <v>40466</v>
          </cell>
          <cell r="G177" t="str">
            <v>shuttle</v>
          </cell>
          <cell r="O177">
            <v>5726.69</v>
          </cell>
        </row>
        <row r="178">
          <cell r="A178">
            <v>40466</v>
          </cell>
          <cell r="G178" t="str">
            <v>shuttle</v>
          </cell>
          <cell r="O178">
            <v>4797.82</v>
          </cell>
        </row>
        <row r="179">
          <cell r="A179">
            <v>40466</v>
          </cell>
          <cell r="G179" t="str">
            <v>shuttle</v>
          </cell>
          <cell r="O179">
            <v>4715.93</v>
          </cell>
        </row>
        <row r="180">
          <cell r="A180">
            <v>40466</v>
          </cell>
          <cell r="G180" t="str">
            <v>shuttle</v>
          </cell>
          <cell r="O180">
            <v>4648.8500000000004</v>
          </cell>
        </row>
        <row r="181">
          <cell r="A181">
            <v>40466</v>
          </cell>
          <cell r="G181" t="str">
            <v>shuttle</v>
          </cell>
          <cell r="O181">
            <v>2858.08</v>
          </cell>
        </row>
        <row r="182">
          <cell r="A182">
            <v>40466</v>
          </cell>
          <cell r="G182" t="str">
            <v>shuttle</v>
          </cell>
          <cell r="O182">
            <v>3224.84</v>
          </cell>
        </row>
        <row r="183">
          <cell r="A183">
            <v>40466</v>
          </cell>
          <cell r="G183" t="str">
            <v>shuttle</v>
          </cell>
          <cell r="O183">
            <v>3471.66</v>
          </cell>
        </row>
        <row r="184">
          <cell r="A184">
            <v>40466</v>
          </cell>
          <cell r="G184" t="str">
            <v>shuttle</v>
          </cell>
          <cell r="O184">
            <v>4709.4799999999996</v>
          </cell>
        </row>
        <row r="185">
          <cell r="A185">
            <v>40466</v>
          </cell>
          <cell r="G185" t="str">
            <v>shuttle</v>
          </cell>
          <cell r="O185">
            <v>4216.57</v>
          </cell>
        </row>
        <row r="186">
          <cell r="A186">
            <v>40466</v>
          </cell>
          <cell r="G186" t="str">
            <v>shuttle</v>
          </cell>
          <cell r="O186">
            <v>5048.8500000000004</v>
          </cell>
        </row>
        <row r="187">
          <cell r="A187">
            <v>40466</v>
          </cell>
          <cell r="G187" t="str">
            <v>shuttle</v>
          </cell>
          <cell r="O187">
            <v>5065.93</v>
          </cell>
        </row>
        <row r="188">
          <cell r="A188">
            <v>40466</v>
          </cell>
          <cell r="G188" t="str">
            <v>shuttle</v>
          </cell>
          <cell r="O188">
            <v>4918.01</v>
          </cell>
        </row>
        <row r="189">
          <cell r="A189">
            <v>40466</v>
          </cell>
          <cell r="G189" t="str">
            <v>shuttle</v>
          </cell>
          <cell r="O189">
            <v>3718.8</v>
          </cell>
        </row>
        <row r="190">
          <cell r="A190">
            <v>40466</v>
          </cell>
          <cell r="G190" t="str">
            <v>shuttle</v>
          </cell>
          <cell r="O190">
            <v>2683.6</v>
          </cell>
        </row>
        <row r="191">
          <cell r="A191">
            <v>40466</v>
          </cell>
          <cell r="G191" t="str">
            <v>shuttle</v>
          </cell>
          <cell r="O191">
            <v>4714.66</v>
          </cell>
        </row>
        <row r="192">
          <cell r="A192">
            <v>40497</v>
          </cell>
          <cell r="G192" t="str">
            <v>unit</v>
          </cell>
          <cell r="O192">
            <v>2860.02</v>
          </cell>
        </row>
        <row r="193">
          <cell r="A193">
            <v>40497</v>
          </cell>
          <cell r="G193" t="str">
            <v>unit</v>
          </cell>
          <cell r="O193">
            <v>2691.14</v>
          </cell>
        </row>
        <row r="194">
          <cell r="A194">
            <v>40497</v>
          </cell>
          <cell r="G194" t="str">
            <v>unit</v>
          </cell>
          <cell r="O194">
            <v>5704.9</v>
          </cell>
        </row>
        <row r="195">
          <cell r="A195">
            <v>40497</v>
          </cell>
          <cell r="G195" t="str">
            <v>unit</v>
          </cell>
          <cell r="O195">
            <v>3426.3</v>
          </cell>
        </row>
        <row r="196">
          <cell r="A196">
            <v>40497</v>
          </cell>
          <cell r="G196" t="str">
            <v>unit</v>
          </cell>
          <cell r="O196">
            <v>5521.08</v>
          </cell>
        </row>
        <row r="197">
          <cell r="A197">
            <v>40497</v>
          </cell>
          <cell r="G197" t="str">
            <v>unit</v>
          </cell>
          <cell r="O197">
            <v>3708.75</v>
          </cell>
        </row>
        <row r="198">
          <cell r="A198">
            <v>40497</v>
          </cell>
          <cell r="G198" t="str">
            <v>unit</v>
          </cell>
          <cell r="O198">
            <v>3972.69</v>
          </cell>
        </row>
        <row r="199">
          <cell r="A199">
            <v>40497</v>
          </cell>
          <cell r="G199" t="str">
            <v>unit</v>
          </cell>
          <cell r="O199">
            <v>2983.02</v>
          </cell>
        </row>
        <row r="200">
          <cell r="A200">
            <v>40497</v>
          </cell>
          <cell r="G200" t="str">
            <v>unit</v>
          </cell>
          <cell r="O200">
            <v>3967.84</v>
          </cell>
        </row>
        <row r="201">
          <cell r="A201">
            <v>40497</v>
          </cell>
          <cell r="G201" t="str">
            <v>unit</v>
          </cell>
          <cell r="O201">
            <v>1879.21</v>
          </cell>
        </row>
        <row r="202">
          <cell r="A202">
            <v>40497</v>
          </cell>
          <cell r="G202" t="str">
            <v>unit</v>
          </cell>
          <cell r="O202">
            <v>3352</v>
          </cell>
        </row>
        <row r="203">
          <cell r="A203">
            <v>40497</v>
          </cell>
          <cell r="G203" t="str">
            <v>unit</v>
          </cell>
          <cell r="O203">
            <v>2860.08</v>
          </cell>
        </row>
        <row r="204">
          <cell r="A204">
            <v>40497</v>
          </cell>
          <cell r="G204" t="str">
            <v>unit</v>
          </cell>
          <cell r="O204">
            <v>3044.42</v>
          </cell>
        </row>
        <row r="205">
          <cell r="A205">
            <v>40497</v>
          </cell>
          <cell r="G205" t="str">
            <v>unit</v>
          </cell>
          <cell r="O205">
            <v>4681.91</v>
          </cell>
        </row>
        <row r="206">
          <cell r="A206">
            <v>40497</v>
          </cell>
          <cell r="G206" t="str">
            <v>unit</v>
          </cell>
          <cell r="O206">
            <v>3479.8175000000001</v>
          </cell>
        </row>
        <row r="207">
          <cell r="A207">
            <v>40497</v>
          </cell>
          <cell r="G207" t="str">
            <v>unit</v>
          </cell>
          <cell r="O207">
            <v>3068.6</v>
          </cell>
        </row>
        <row r="208">
          <cell r="A208">
            <v>40497</v>
          </cell>
          <cell r="G208" t="str">
            <v>unit</v>
          </cell>
          <cell r="O208">
            <v>4039.28</v>
          </cell>
        </row>
        <row r="209">
          <cell r="A209">
            <v>40497</v>
          </cell>
          <cell r="G209" t="str">
            <v>unit</v>
          </cell>
          <cell r="O209">
            <v>2713.08</v>
          </cell>
        </row>
        <row r="210">
          <cell r="A210">
            <v>40497</v>
          </cell>
          <cell r="G210" t="str">
            <v>unit</v>
          </cell>
          <cell r="O210">
            <v>3327.02</v>
          </cell>
        </row>
        <row r="211">
          <cell r="A211">
            <v>40497</v>
          </cell>
          <cell r="G211" t="str">
            <v>shuttle</v>
          </cell>
          <cell r="O211">
            <v>3246.4</v>
          </cell>
        </row>
        <row r="212">
          <cell r="A212">
            <v>40497</v>
          </cell>
          <cell r="G212" t="str">
            <v>shuttle</v>
          </cell>
          <cell r="O212">
            <v>3161.55</v>
          </cell>
        </row>
        <row r="213">
          <cell r="A213">
            <v>40497</v>
          </cell>
          <cell r="G213" t="str">
            <v>shuttle</v>
          </cell>
          <cell r="O213">
            <v>3691.88</v>
          </cell>
        </row>
        <row r="214">
          <cell r="A214">
            <v>40497</v>
          </cell>
          <cell r="G214" t="str">
            <v>shuttle</v>
          </cell>
          <cell r="O214">
            <v>4784.6000000000004</v>
          </cell>
        </row>
        <row r="215">
          <cell r="A215">
            <v>40497</v>
          </cell>
          <cell r="G215" t="str">
            <v>shuttle</v>
          </cell>
          <cell r="O215">
            <v>5726.69</v>
          </cell>
        </row>
        <row r="216">
          <cell r="A216">
            <v>40497</v>
          </cell>
          <cell r="G216" t="str">
            <v>shuttle</v>
          </cell>
          <cell r="O216">
            <v>4781.83</v>
          </cell>
        </row>
        <row r="217">
          <cell r="A217">
            <v>40497</v>
          </cell>
          <cell r="G217" t="str">
            <v>shuttle</v>
          </cell>
          <cell r="O217">
            <v>4795.93</v>
          </cell>
        </row>
        <row r="218">
          <cell r="A218">
            <v>40497</v>
          </cell>
          <cell r="G218" t="str">
            <v>shuttle</v>
          </cell>
          <cell r="O218">
            <v>4728.8500000000004</v>
          </cell>
        </row>
        <row r="219">
          <cell r="A219">
            <v>40497</v>
          </cell>
          <cell r="G219" t="str">
            <v>shuttle</v>
          </cell>
          <cell r="O219">
            <v>2848.02</v>
          </cell>
        </row>
        <row r="220">
          <cell r="A220">
            <v>40497</v>
          </cell>
          <cell r="G220" t="str">
            <v>shuttle</v>
          </cell>
          <cell r="O220">
            <v>3304.84</v>
          </cell>
        </row>
        <row r="221">
          <cell r="A221">
            <v>40497</v>
          </cell>
          <cell r="G221" t="str">
            <v>shuttle</v>
          </cell>
          <cell r="O221">
            <v>3463.79</v>
          </cell>
        </row>
        <row r="222">
          <cell r="A222">
            <v>40497</v>
          </cell>
          <cell r="G222" t="str">
            <v>shuttle</v>
          </cell>
          <cell r="O222">
            <v>4789.4799999999996</v>
          </cell>
        </row>
        <row r="223">
          <cell r="A223">
            <v>40497</v>
          </cell>
          <cell r="G223" t="str">
            <v>shuttle</v>
          </cell>
          <cell r="O223">
            <v>4296.57</v>
          </cell>
        </row>
        <row r="224">
          <cell r="A224">
            <v>40497</v>
          </cell>
          <cell r="G224" t="str">
            <v>shuttle</v>
          </cell>
          <cell r="O224">
            <v>5048.8500000000004</v>
          </cell>
        </row>
        <row r="225">
          <cell r="A225">
            <v>40497</v>
          </cell>
          <cell r="G225" t="str">
            <v>shuttle</v>
          </cell>
          <cell r="O225">
            <v>5065.93</v>
          </cell>
        </row>
        <row r="226">
          <cell r="A226">
            <v>40497</v>
          </cell>
          <cell r="G226" t="str">
            <v>shuttle</v>
          </cell>
          <cell r="O226">
            <v>4918.01</v>
          </cell>
        </row>
        <row r="227">
          <cell r="A227">
            <v>40497</v>
          </cell>
          <cell r="G227" t="str">
            <v>shuttle</v>
          </cell>
          <cell r="O227">
            <v>3707.2</v>
          </cell>
        </row>
        <row r="228">
          <cell r="A228">
            <v>40497</v>
          </cell>
          <cell r="G228" t="str">
            <v>shuttle</v>
          </cell>
          <cell r="O228">
            <v>2683.6</v>
          </cell>
        </row>
        <row r="229">
          <cell r="A229">
            <v>40497</v>
          </cell>
          <cell r="G229" t="str">
            <v>shuttle</v>
          </cell>
          <cell r="O229">
            <v>4698.29</v>
          </cell>
        </row>
        <row r="230">
          <cell r="A230">
            <v>40527</v>
          </cell>
          <cell r="G230" t="str">
            <v>unit</v>
          </cell>
          <cell r="O230">
            <v>2875.2</v>
          </cell>
        </row>
        <row r="231">
          <cell r="A231">
            <v>40527</v>
          </cell>
          <cell r="G231" t="str">
            <v>unit</v>
          </cell>
          <cell r="O231">
            <v>2700.08</v>
          </cell>
        </row>
        <row r="232">
          <cell r="A232">
            <v>40527</v>
          </cell>
          <cell r="G232" t="str">
            <v>unit</v>
          </cell>
          <cell r="O232">
            <v>5750.8</v>
          </cell>
        </row>
        <row r="233">
          <cell r="A233">
            <v>40527</v>
          </cell>
          <cell r="G233" t="str">
            <v>unit</v>
          </cell>
          <cell r="O233">
            <v>3453</v>
          </cell>
        </row>
        <row r="234">
          <cell r="A234">
            <v>40527</v>
          </cell>
          <cell r="G234" t="str">
            <v>unit</v>
          </cell>
          <cell r="O234">
            <v>5558.76</v>
          </cell>
        </row>
        <row r="235">
          <cell r="A235">
            <v>40527</v>
          </cell>
          <cell r="G235" t="str">
            <v>unit</v>
          </cell>
          <cell r="O235">
            <v>3738</v>
          </cell>
        </row>
        <row r="236">
          <cell r="A236">
            <v>40527</v>
          </cell>
          <cell r="G236" t="str">
            <v>unit</v>
          </cell>
          <cell r="O236">
            <v>4013.4</v>
          </cell>
        </row>
        <row r="237">
          <cell r="A237">
            <v>40527</v>
          </cell>
          <cell r="G237" t="str">
            <v>unit</v>
          </cell>
          <cell r="O237">
            <v>3013.2</v>
          </cell>
        </row>
        <row r="238">
          <cell r="A238">
            <v>40527</v>
          </cell>
          <cell r="G238" t="str">
            <v>unit</v>
          </cell>
          <cell r="O238">
            <v>3993.82</v>
          </cell>
        </row>
        <row r="239">
          <cell r="A239">
            <v>40527</v>
          </cell>
          <cell r="G239" t="str">
            <v>unit</v>
          </cell>
          <cell r="O239">
            <v>1885.6</v>
          </cell>
        </row>
        <row r="240">
          <cell r="A240">
            <v>40527</v>
          </cell>
          <cell r="G240" t="str">
            <v>unit</v>
          </cell>
          <cell r="O240">
            <v>3371.5</v>
          </cell>
        </row>
        <row r="241">
          <cell r="A241">
            <v>40527</v>
          </cell>
          <cell r="G241" t="str">
            <v>unit</v>
          </cell>
          <cell r="O241">
            <v>2872.59</v>
          </cell>
        </row>
        <row r="242">
          <cell r="A242">
            <v>40527</v>
          </cell>
          <cell r="G242" t="str">
            <v>unit</v>
          </cell>
          <cell r="O242">
            <v>3063.2</v>
          </cell>
        </row>
        <row r="243">
          <cell r="A243">
            <v>40527</v>
          </cell>
          <cell r="G243" t="str">
            <v>unit</v>
          </cell>
          <cell r="O243">
            <v>4736.6000000000004</v>
          </cell>
        </row>
        <row r="244">
          <cell r="A244">
            <v>40527</v>
          </cell>
          <cell r="G244" t="str">
            <v>unit</v>
          </cell>
          <cell r="O244">
            <v>3574.6025</v>
          </cell>
        </row>
        <row r="245">
          <cell r="A245">
            <v>40527</v>
          </cell>
          <cell r="G245" t="str">
            <v>unit</v>
          </cell>
          <cell r="O245">
            <v>3087.05</v>
          </cell>
        </row>
        <row r="246">
          <cell r="A246">
            <v>40527</v>
          </cell>
          <cell r="G246" t="str">
            <v>unit</v>
          </cell>
          <cell r="O246">
            <v>4065.44</v>
          </cell>
        </row>
        <row r="247">
          <cell r="A247">
            <v>40527</v>
          </cell>
          <cell r="G247" t="str">
            <v>unit</v>
          </cell>
          <cell r="O247">
            <v>2725.59</v>
          </cell>
        </row>
        <row r="248">
          <cell r="A248">
            <v>40527</v>
          </cell>
          <cell r="G248" t="str">
            <v>unit</v>
          </cell>
          <cell r="O248">
            <v>3357.2</v>
          </cell>
        </row>
        <row r="249">
          <cell r="A249">
            <v>40527</v>
          </cell>
          <cell r="G249" t="str">
            <v>shuttle</v>
          </cell>
          <cell r="O249">
            <v>3272.8</v>
          </cell>
        </row>
        <row r="250">
          <cell r="A250">
            <v>40527</v>
          </cell>
          <cell r="G250" t="str">
            <v>shuttle</v>
          </cell>
          <cell r="O250">
            <v>3182.1</v>
          </cell>
        </row>
        <row r="251">
          <cell r="A251">
            <v>40527</v>
          </cell>
          <cell r="G251" t="str">
            <v>shuttle</v>
          </cell>
          <cell r="O251">
            <v>3716.24</v>
          </cell>
        </row>
        <row r="252">
          <cell r="A252">
            <v>40527</v>
          </cell>
          <cell r="G252" t="str">
            <v>shuttle</v>
          </cell>
          <cell r="O252">
            <v>4830.2</v>
          </cell>
        </row>
        <row r="253">
          <cell r="A253">
            <v>40527</v>
          </cell>
          <cell r="G253" t="str">
            <v>shuttle</v>
          </cell>
          <cell r="O253">
            <v>5774.18</v>
          </cell>
        </row>
        <row r="254">
          <cell r="A254">
            <v>40527</v>
          </cell>
          <cell r="G254" t="str">
            <v>shuttle</v>
          </cell>
          <cell r="O254">
            <v>4829.8</v>
          </cell>
        </row>
        <row r="255">
          <cell r="A255">
            <v>40527</v>
          </cell>
          <cell r="G255" t="str">
            <v>shuttle</v>
          </cell>
          <cell r="O255">
            <v>4971.46</v>
          </cell>
        </row>
        <row r="256">
          <cell r="A256">
            <v>40527</v>
          </cell>
          <cell r="G256" t="str">
            <v>shuttle</v>
          </cell>
          <cell r="O256">
            <v>4899.7</v>
          </cell>
        </row>
        <row r="257">
          <cell r="A257">
            <v>40527</v>
          </cell>
          <cell r="G257" t="str">
            <v>shuttle</v>
          </cell>
          <cell r="O257">
            <v>2878.2</v>
          </cell>
        </row>
        <row r="258">
          <cell r="A258">
            <v>40527</v>
          </cell>
          <cell r="G258" t="str">
            <v>shuttle</v>
          </cell>
          <cell r="O258">
            <v>3334.48</v>
          </cell>
        </row>
        <row r="259">
          <cell r="A259">
            <v>40527</v>
          </cell>
          <cell r="G259" t="str">
            <v>shuttle</v>
          </cell>
          <cell r="O259">
            <v>3487.4</v>
          </cell>
        </row>
        <row r="260">
          <cell r="A260">
            <v>40527</v>
          </cell>
          <cell r="G260" t="str">
            <v>shuttle</v>
          </cell>
          <cell r="O260">
            <v>4964.5600000000004</v>
          </cell>
        </row>
        <row r="261">
          <cell r="A261">
            <v>40527</v>
          </cell>
          <cell r="G261" t="str">
            <v>shuttle</v>
          </cell>
          <cell r="O261">
            <v>4353.54</v>
          </cell>
        </row>
        <row r="262">
          <cell r="A262">
            <v>40527</v>
          </cell>
          <cell r="G262" t="str">
            <v>shuttle</v>
          </cell>
          <cell r="O262">
            <v>5099.7</v>
          </cell>
        </row>
        <row r="263">
          <cell r="A263">
            <v>40527</v>
          </cell>
          <cell r="G263" t="str">
            <v>shuttle</v>
          </cell>
          <cell r="O263">
            <v>5121.46</v>
          </cell>
        </row>
        <row r="264">
          <cell r="A264">
            <v>40527</v>
          </cell>
          <cell r="G264" t="str">
            <v>shuttle</v>
          </cell>
          <cell r="O264">
            <v>4963.22</v>
          </cell>
        </row>
        <row r="265">
          <cell r="A265">
            <v>40527</v>
          </cell>
          <cell r="G265" t="str">
            <v>shuttle</v>
          </cell>
          <cell r="O265">
            <v>3742</v>
          </cell>
        </row>
        <row r="266">
          <cell r="A266">
            <v>40527</v>
          </cell>
          <cell r="G266" t="str">
            <v>shuttle</v>
          </cell>
          <cell r="O266">
            <v>2702.05</v>
          </cell>
        </row>
        <row r="267">
          <cell r="A267">
            <v>40527</v>
          </cell>
          <cell r="G267" t="str">
            <v>shuttle</v>
          </cell>
          <cell r="O267">
            <v>4847.3999999999996</v>
          </cell>
        </row>
        <row r="268">
          <cell r="A268">
            <v>40558</v>
          </cell>
          <cell r="G268" t="str">
            <v>unit</v>
          </cell>
          <cell r="O268">
            <v>2880.26</v>
          </cell>
        </row>
        <row r="269">
          <cell r="A269">
            <v>40558</v>
          </cell>
          <cell r="G269" t="str">
            <v>unit</v>
          </cell>
          <cell r="O269">
            <v>2706.04</v>
          </cell>
        </row>
        <row r="270">
          <cell r="A270">
            <v>40558</v>
          </cell>
          <cell r="G270" t="str">
            <v>unit</v>
          </cell>
          <cell r="O270">
            <v>5781.4</v>
          </cell>
        </row>
        <row r="271">
          <cell r="A271">
            <v>40558</v>
          </cell>
          <cell r="G271" t="str">
            <v>unit</v>
          </cell>
          <cell r="O271">
            <v>3461.9</v>
          </cell>
        </row>
        <row r="272">
          <cell r="A272">
            <v>40558</v>
          </cell>
          <cell r="G272" t="str">
            <v>unit</v>
          </cell>
          <cell r="O272">
            <v>5583.88</v>
          </cell>
        </row>
        <row r="273">
          <cell r="A273">
            <v>40558</v>
          </cell>
          <cell r="G273" t="str">
            <v>unit</v>
          </cell>
          <cell r="O273">
            <v>3747.75</v>
          </cell>
        </row>
        <row r="274">
          <cell r="A274">
            <v>40558</v>
          </cell>
          <cell r="G274" t="str">
            <v>unit</v>
          </cell>
          <cell r="O274">
            <v>4026.97</v>
          </cell>
        </row>
        <row r="275">
          <cell r="A275">
            <v>40558</v>
          </cell>
          <cell r="G275" t="str">
            <v>unit</v>
          </cell>
          <cell r="O275">
            <v>3023.26</v>
          </cell>
        </row>
        <row r="276">
          <cell r="A276">
            <v>40558</v>
          </cell>
          <cell r="G276" t="str">
            <v>unit</v>
          </cell>
          <cell r="O276">
            <v>4011.14</v>
          </cell>
        </row>
        <row r="277">
          <cell r="A277">
            <v>40558</v>
          </cell>
          <cell r="G277" t="str">
            <v>unit</v>
          </cell>
          <cell r="O277">
            <v>1887.73</v>
          </cell>
        </row>
        <row r="278">
          <cell r="A278">
            <v>40558</v>
          </cell>
          <cell r="G278" t="str">
            <v>unit</v>
          </cell>
          <cell r="O278">
            <v>3384.5</v>
          </cell>
        </row>
        <row r="279">
          <cell r="A279">
            <v>40558</v>
          </cell>
          <cell r="G279" t="str">
            <v>unit</v>
          </cell>
          <cell r="O279">
            <v>2880.93</v>
          </cell>
        </row>
        <row r="280">
          <cell r="A280">
            <v>40558</v>
          </cell>
          <cell r="G280" t="str">
            <v>unit</v>
          </cell>
          <cell r="O280">
            <v>3069.46</v>
          </cell>
        </row>
        <row r="281">
          <cell r="A281">
            <v>40558</v>
          </cell>
          <cell r="G281" t="str">
            <v>unit</v>
          </cell>
          <cell r="O281">
            <v>4754.83</v>
          </cell>
        </row>
        <row r="282">
          <cell r="A282">
            <v>40558</v>
          </cell>
          <cell r="G282" t="str">
            <v>unit</v>
          </cell>
          <cell r="O282">
            <v>3597.0059999999999</v>
          </cell>
        </row>
        <row r="283">
          <cell r="A283">
            <v>40558</v>
          </cell>
          <cell r="G283" t="str">
            <v>unit</v>
          </cell>
          <cell r="O283">
            <v>3099.35</v>
          </cell>
        </row>
        <row r="284">
          <cell r="A284">
            <v>40558</v>
          </cell>
          <cell r="G284" t="str">
            <v>unit</v>
          </cell>
          <cell r="O284">
            <v>4082.88</v>
          </cell>
        </row>
        <row r="285">
          <cell r="A285">
            <v>40558</v>
          </cell>
          <cell r="G285" t="str">
            <v>unit</v>
          </cell>
          <cell r="O285">
            <v>2733.93</v>
          </cell>
        </row>
        <row r="286">
          <cell r="A286">
            <v>40558</v>
          </cell>
          <cell r="G286" t="str">
            <v>unit</v>
          </cell>
          <cell r="O286">
            <v>3367.26</v>
          </cell>
        </row>
        <row r="287">
          <cell r="A287">
            <v>40558</v>
          </cell>
          <cell r="G287" t="str">
            <v>shuttle</v>
          </cell>
          <cell r="O287">
            <v>3290.4</v>
          </cell>
        </row>
        <row r="288">
          <cell r="A288">
            <v>40558</v>
          </cell>
          <cell r="G288" t="str">
            <v>shuttle</v>
          </cell>
          <cell r="O288">
            <v>3195.8</v>
          </cell>
        </row>
        <row r="289">
          <cell r="A289">
            <v>40558</v>
          </cell>
          <cell r="G289" t="str">
            <v>shuttle</v>
          </cell>
          <cell r="O289">
            <v>3732.48</v>
          </cell>
        </row>
        <row r="290">
          <cell r="A290">
            <v>40558</v>
          </cell>
          <cell r="G290" t="str">
            <v>shuttle</v>
          </cell>
          <cell r="O290">
            <v>4860.6000000000004</v>
          </cell>
        </row>
        <row r="291">
          <cell r="A291">
            <v>40558</v>
          </cell>
          <cell r="G291" t="str">
            <v>shuttle</v>
          </cell>
          <cell r="O291">
            <v>5805.84</v>
          </cell>
        </row>
        <row r="292">
          <cell r="A292">
            <v>40558</v>
          </cell>
          <cell r="G292" t="str">
            <v>shuttle</v>
          </cell>
          <cell r="O292">
            <v>4845.79</v>
          </cell>
        </row>
        <row r="293">
          <cell r="A293">
            <v>40558</v>
          </cell>
          <cell r="G293" t="str">
            <v>shuttle</v>
          </cell>
          <cell r="O293">
            <v>5008.4799999999996</v>
          </cell>
        </row>
        <row r="294">
          <cell r="A294">
            <v>40558</v>
          </cell>
          <cell r="G294" t="str">
            <v>shuttle</v>
          </cell>
          <cell r="O294">
            <v>4933.6000000000004</v>
          </cell>
        </row>
        <row r="295">
          <cell r="A295">
            <v>40558</v>
          </cell>
          <cell r="G295" t="str">
            <v>shuttle</v>
          </cell>
          <cell r="O295">
            <v>2888.26</v>
          </cell>
        </row>
        <row r="296">
          <cell r="A296">
            <v>40558</v>
          </cell>
          <cell r="G296" t="str">
            <v>shuttle</v>
          </cell>
          <cell r="O296">
            <v>3354.24</v>
          </cell>
        </row>
        <row r="297">
          <cell r="A297">
            <v>40558</v>
          </cell>
          <cell r="G297" t="str">
            <v>shuttle</v>
          </cell>
          <cell r="O297">
            <v>3495.27</v>
          </cell>
        </row>
        <row r="298">
          <cell r="A298">
            <v>40558</v>
          </cell>
          <cell r="G298" t="str">
            <v>shuttle</v>
          </cell>
          <cell r="O298">
            <v>5001.28</v>
          </cell>
        </row>
        <row r="299">
          <cell r="A299">
            <v>40558</v>
          </cell>
          <cell r="G299" t="str">
            <v>shuttle</v>
          </cell>
          <cell r="O299">
            <v>4391.5200000000004</v>
          </cell>
        </row>
        <row r="300">
          <cell r="A300">
            <v>40558</v>
          </cell>
          <cell r="G300" t="str">
            <v>shuttle</v>
          </cell>
          <cell r="O300">
            <v>5133.6000000000004</v>
          </cell>
        </row>
        <row r="301">
          <cell r="A301">
            <v>40558</v>
          </cell>
          <cell r="G301" t="str">
            <v>shuttle</v>
          </cell>
          <cell r="O301">
            <v>5158.4799999999996</v>
          </cell>
        </row>
        <row r="302">
          <cell r="A302">
            <v>40558</v>
          </cell>
          <cell r="G302" t="str">
            <v>shuttle</v>
          </cell>
          <cell r="O302">
            <v>4993.3599999999997</v>
          </cell>
        </row>
        <row r="303">
          <cell r="A303">
            <v>40558</v>
          </cell>
          <cell r="G303" t="str">
            <v>shuttle</v>
          </cell>
          <cell r="O303">
            <v>3753.6</v>
          </cell>
        </row>
        <row r="304">
          <cell r="A304">
            <v>40558</v>
          </cell>
          <cell r="G304" t="str">
            <v>shuttle</v>
          </cell>
          <cell r="O304">
            <v>2714.35</v>
          </cell>
        </row>
        <row r="305">
          <cell r="A305">
            <v>40558</v>
          </cell>
          <cell r="G305" t="str">
            <v>shuttle</v>
          </cell>
          <cell r="O305">
            <v>4863.7700000000004</v>
          </cell>
        </row>
        <row r="306">
          <cell r="A306">
            <v>40589</v>
          </cell>
          <cell r="G306" t="str">
            <v>unit</v>
          </cell>
          <cell r="O306">
            <v>2999.38</v>
          </cell>
        </row>
        <row r="307">
          <cell r="A307">
            <v>40589</v>
          </cell>
          <cell r="G307" t="str">
            <v>unit</v>
          </cell>
          <cell r="O307">
            <v>2876</v>
          </cell>
        </row>
        <row r="308">
          <cell r="A308">
            <v>40589</v>
          </cell>
          <cell r="G308" t="str">
            <v>unit</v>
          </cell>
          <cell r="O308">
            <v>5997</v>
          </cell>
        </row>
        <row r="309">
          <cell r="A309">
            <v>40589</v>
          </cell>
          <cell r="G309" t="str">
            <v>unit</v>
          </cell>
          <cell r="O309">
            <v>3588.7</v>
          </cell>
        </row>
        <row r="310">
          <cell r="A310">
            <v>40589</v>
          </cell>
          <cell r="G310" t="str">
            <v>unit</v>
          </cell>
          <cell r="O310">
            <v>5795</v>
          </cell>
        </row>
        <row r="311">
          <cell r="A311">
            <v>40589</v>
          </cell>
          <cell r="G311" t="str">
            <v>unit</v>
          </cell>
          <cell r="O311">
            <v>3875.25</v>
          </cell>
        </row>
        <row r="312">
          <cell r="A312">
            <v>40589</v>
          </cell>
          <cell r="G312" t="str">
            <v>unit</v>
          </cell>
          <cell r="O312">
            <v>4162.1099999999997</v>
          </cell>
        </row>
        <row r="313">
          <cell r="A313">
            <v>40589</v>
          </cell>
          <cell r="G313" t="str">
            <v>unit</v>
          </cell>
          <cell r="O313">
            <v>3043.38</v>
          </cell>
        </row>
        <row r="314">
          <cell r="A314">
            <v>40589</v>
          </cell>
          <cell r="G314" t="str">
            <v>unit</v>
          </cell>
          <cell r="O314">
            <v>4037.12</v>
          </cell>
        </row>
        <row r="315">
          <cell r="A315">
            <v>40589</v>
          </cell>
          <cell r="G315" t="str">
            <v>unit</v>
          </cell>
          <cell r="O315">
            <v>1891.99</v>
          </cell>
        </row>
        <row r="316">
          <cell r="A316">
            <v>40589</v>
          </cell>
          <cell r="G316" t="str">
            <v>unit</v>
          </cell>
          <cell r="O316">
            <v>3404</v>
          </cell>
        </row>
        <row r="317">
          <cell r="A317">
            <v>40589</v>
          </cell>
          <cell r="G317" t="str">
            <v>unit</v>
          </cell>
          <cell r="O317">
            <v>2893.44</v>
          </cell>
        </row>
        <row r="318">
          <cell r="A318">
            <v>40589</v>
          </cell>
          <cell r="G318" t="str">
            <v>unit</v>
          </cell>
          <cell r="O318">
            <v>3081.98</v>
          </cell>
        </row>
        <row r="319">
          <cell r="A319">
            <v>40589</v>
          </cell>
          <cell r="G319" t="str">
            <v>unit</v>
          </cell>
          <cell r="O319">
            <v>4791.29</v>
          </cell>
        </row>
        <row r="320">
          <cell r="A320">
            <v>40589</v>
          </cell>
          <cell r="G320" t="str">
            <v>unit</v>
          </cell>
          <cell r="O320">
            <v>3629.28</v>
          </cell>
        </row>
        <row r="321">
          <cell r="A321">
            <v>40589</v>
          </cell>
          <cell r="G321" t="str">
            <v>unit</v>
          </cell>
          <cell r="O321">
            <v>3117.8</v>
          </cell>
        </row>
        <row r="322">
          <cell r="A322">
            <v>40589</v>
          </cell>
          <cell r="G322" t="str">
            <v>unit</v>
          </cell>
          <cell r="O322">
            <v>4109.04</v>
          </cell>
        </row>
        <row r="323">
          <cell r="A323">
            <v>40589</v>
          </cell>
          <cell r="G323" t="str">
            <v>unit</v>
          </cell>
          <cell r="O323">
            <v>2746.44</v>
          </cell>
        </row>
        <row r="324">
          <cell r="A324">
            <v>40589</v>
          </cell>
          <cell r="G324" t="str">
            <v>unit</v>
          </cell>
          <cell r="O324">
            <v>3387.38</v>
          </cell>
        </row>
        <row r="325">
          <cell r="A325">
            <v>40589</v>
          </cell>
          <cell r="G325" t="str">
            <v>shuttle</v>
          </cell>
          <cell r="O325">
            <v>3406</v>
          </cell>
        </row>
        <row r="326">
          <cell r="A326">
            <v>40589</v>
          </cell>
          <cell r="G326" t="str">
            <v>shuttle</v>
          </cell>
          <cell r="O326">
            <v>3329.5</v>
          </cell>
        </row>
        <row r="327">
          <cell r="A327">
            <v>40589</v>
          </cell>
          <cell r="G327" t="str">
            <v>shuttle</v>
          </cell>
          <cell r="O327">
            <v>3756.84</v>
          </cell>
        </row>
        <row r="328">
          <cell r="A328">
            <v>40589</v>
          </cell>
          <cell r="G328" t="str">
            <v>shuttle</v>
          </cell>
          <cell r="O328">
            <v>4989</v>
          </cell>
        </row>
        <row r="329">
          <cell r="A329">
            <v>40589</v>
          </cell>
          <cell r="G329" t="str">
            <v>shuttle</v>
          </cell>
          <cell r="O329">
            <v>5935.5</v>
          </cell>
        </row>
        <row r="330">
          <cell r="A330">
            <v>40589</v>
          </cell>
          <cell r="G330" t="str">
            <v>shuttle</v>
          </cell>
          <cell r="O330">
            <v>4986.7700000000004</v>
          </cell>
        </row>
        <row r="331">
          <cell r="A331">
            <v>40589</v>
          </cell>
          <cell r="G331" t="str">
            <v>shuttle</v>
          </cell>
          <cell r="O331">
            <v>5045.5</v>
          </cell>
        </row>
        <row r="332">
          <cell r="A332">
            <v>40589</v>
          </cell>
          <cell r="G332" t="str">
            <v>shuttle</v>
          </cell>
          <cell r="O332">
            <v>4967.5</v>
          </cell>
        </row>
        <row r="333">
          <cell r="A333">
            <v>40589</v>
          </cell>
          <cell r="G333" t="str">
            <v>shuttle</v>
          </cell>
          <cell r="O333">
            <v>2908.38</v>
          </cell>
        </row>
        <row r="334">
          <cell r="A334">
            <v>40589</v>
          </cell>
          <cell r="G334" t="str">
            <v>shuttle</v>
          </cell>
          <cell r="O334">
            <v>3374</v>
          </cell>
        </row>
        <row r="335">
          <cell r="A335">
            <v>40589</v>
          </cell>
          <cell r="G335" t="str">
            <v>shuttle</v>
          </cell>
          <cell r="O335">
            <v>3511.01</v>
          </cell>
        </row>
        <row r="336">
          <cell r="A336">
            <v>40589</v>
          </cell>
          <cell r="G336" t="str">
            <v>shuttle</v>
          </cell>
          <cell r="O336">
            <v>5038</v>
          </cell>
        </row>
        <row r="337">
          <cell r="A337">
            <v>40589</v>
          </cell>
          <cell r="G337" t="str">
            <v>shuttle</v>
          </cell>
          <cell r="O337">
            <v>4429.5</v>
          </cell>
        </row>
        <row r="338">
          <cell r="A338">
            <v>40589</v>
          </cell>
          <cell r="G338" t="str">
            <v>shuttle</v>
          </cell>
          <cell r="O338">
            <v>5167.5</v>
          </cell>
        </row>
        <row r="339">
          <cell r="A339">
            <v>40589</v>
          </cell>
          <cell r="G339" t="str">
            <v>shuttle</v>
          </cell>
          <cell r="O339">
            <v>5195.5</v>
          </cell>
        </row>
        <row r="340">
          <cell r="A340">
            <v>40589</v>
          </cell>
          <cell r="G340" t="str">
            <v>shuttle</v>
          </cell>
          <cell r="O340">
            <v>5023.5</v>
          </cell>
        </row>
        <row r="341">
          <cell r="A341">
            <v>40589</v>
          </cell>
          <cell r="G341" t="str">
            <v>shuttle</v>
          </cell>
          <cell r="O341">
            <v>3776.8</v>
          </cell>
        </row>
        <row r="342">
          <cell r="A342">
            <v>40589</v>
          </cell>
          <cell r="G342" t="str">
            <v>shuttle</v>
          </cell>
          <cell r="O342">
            <v>2732.8</v>
          </cell>
        </row>
        <row r="343">
          <cell r="A343">
            <v>40589</v>
          </cell>
          <cell r="G343" t="str">
            <v>shuttle</v>
          </cell>
          <cell r="O343">
            <v>4896.51</v>
          </cell>
        </row>
        <row r="344">
          <cell r="A344">
            <v>40617</v>
          </cell>
          <cell r="G344" t="str">
            <v>unit</v>
          </cell>
          <cell r="O344">
            <v>3014.56</v>
          </cell>
        </row>
        <row r="345">
          <cell r="A345">
            <v>40617</v>
          </cell>
          <cell r="G345" t="str">
            <v>unit</v>
          </cell>
          <cell r="O345">
            <v>2795.54</v>
          </cell>
        </row>
        <row r="346">
          <cell r="A346">
            <v>40617</v>
          </cell>
          <cell r="G346" t="str">
            <v>unit</v>
          </cell>
          <cell r="O346">
            <v>5583.9</v>
          </cell>
        </row>
        <row r="347">
          <cell r="A347">
            <v>40617</v>
          </cell>
          <cell r="G347" t="str">
            <v>unit</v>
          </cell>
          <cell r="O347">
            <v>3615.4</v>
          </cell>
        </row>
        <row r="348">
          <cell r="A348">
            <v>40617</v>
          </cell>
          <cell r="G348" t="str">
            <v>unit</v>
          </cell>
          <cell r="O348">
            <v>5455.88</v>
          </cell>
        </row>
        <row r="349">
          <cell r="A349">
            <v>40617</v>
          </cell>
          <cell r="G349" t="str">
            <v>unit</v>
          </cell>
          <cell r="O349">
            <v>3904.5</v>
          </cell>
        </row>
        <row r="350">
          <cell r="A350">
            <v>40617</v>
          </cell>
          <cell r="G350" t="str">
            <v>unit</v>
          </cell>
          <cell r="O350">
            <v>4202.82</v>
          </cell>
        </row>
        <row r="351">
          <cell r="A351">
            <v>40617</v>
          </cell>
          <cell r="G351" t="str">
            <v>unit</v>
          </cell>
          <cell r="O351">
            <v>3073.56</v>
          </cell>
        </row>
        <row r="352">
          <cell r="A352">
            <v>40617</v>
          </cell>
          <cell r="G352" t="str">
            <v>unit</v>
          </cell>
          <cell r="O352">
            <v>4063.1</v>
          </cell>
        </row>
        <row r="353">
          <cell r="A353">
            <v>40617</v>
          </cell>
          <cell r="G353" t="str">
            <v>unit</v>
          </cell>
          <cell r="O353">
            <v>1898.38</v>
          </cell>
        </row>
        <row r="354">
          <cell r="A354">
            <v>40617</v>
          </cell>
          <cell r="G354" t="str">
            <v>unit</v>
          </cell>
          <cell r="O354">
            <v>3423.5</v>
          </cell>
        </row>
        <row r="355">
          <cell r="A355">
            <v>40617</v>
          </cell>
          <cell r="G355" t="str">
            <v>unit</v>
          </cell>
          <cell r="O355">
            <v>2905.95</v>
          </cell>
        </row>
        <row r="356">
          <cell r="A356">
            <v>40617</v>
          </cell>
          <cell r="G356" t="str">
            <v>unit</v>
          </cell>
          <cell r="O356">
            <v>3100.76</v>
          </cell>
        </row>
        <row r="357">
          <cell r="A357">
            <v>40617</v>
          </cell>
          <cell r="G357" t="str">
            <v>unit</v>
          </cell>
          <cell r="O357">
            <v>4845.9799999999996</v>
          </cell>
        </row>
        <row r="358">
          <cell r="A358">
            <v>40617</v>
          </cell>
          <cell r="G358" t="str">
            <v>unit</v>
          </cell>
          <cell r="O358">
            <v>3666.576</v>
          </cell>
        </row>
        <row r="359">
          <cell r="A359">
            <v>40617</v>
          </cell>
          <cell r="G359" t="str">
            <v>unit</v>
          </cell>
          <cell r="O359">
            <v>3136.25</v>
          </cell>
        </row>
        <row r="360">
          <cell r="A360">
            <v>40617</v>
          </cell>
          <cell r="G360" t="str">
            <v>unit</v>
          </cell>
          <cell r="O360">
            <v>4135.2</v>
          </cell>
        </row>
        <row r="361">
          <cell r="A361">
            <v>40617</v>
          </cell>
          <cell r="G361" t="str">
            <v>unit</v>
          </cell>
          <cell r="O361">
            <v>2758.95</v>
          </cell>
        </row>
        <row r="362">
          <cell r="A362">
            <v>40617</v>
          </cell>
          <cell r="G362" t="str">
            <v>unit</v>
          </cell>
          <cell r="O362">
            <v>3417.56</v>
          </cell>
        </row>
        <row r="363">
          <cell r="A363">
            <v>40617</v>
          </cell>
          <cell r="G363" t="str">
            <v>shuttle</v>
          </cell>
          <cell r="O363">
            <v>3168.4</v>
          </cell>
        </row>
        <row r="364">
          <cell r="A364">
            <v>40617</v>
          </cell>
          <cell r="G364" t="str">
            <v>shuttle</v>
          </cell>
          <cell r="O364">
            <v>3144.55</v>
          </cell>
        </row>
        <row r="365">
          <cell r="A365">
            <v>40617</v>
          </cell>
          <cell r="G365" t="str">
            <v>shuttle</v>
          </cell>
          <cell r="O365">
            <v>3781.2</v>
          </cell>
        </row>
        <row r="366">
          <cell r="A366">
            <v>40617</v>
          </cell>
          <cell r="G366" t="str">
            <v>shuttle</v>
          </cell>
          <cell r="O366">
            <v>4578.6000000000004</v>
          </cell>
        </row>
        <row r="367">
          <cell r="A367">
            <v>40617</v>
          </cell>
          <cell r="G367" t="str">
            <v>shuttle</v>
          </cell>
          <cell r="O367">
            <v>5508.09</v>
          </cell>
        </row>
        <row r="368">
          <cell r="A368">
            <v>40617</v>
          </cell>
          <cell r="G368" t="str">
            <v>shuttle</v>
          </cell>
          <cell r="O368">
            <v>5034.74</v>
          </cell>
        </row>
        <row r="369">
          <cell r="A369">
            <v>40617</v>
          </cell>
          <cell r="G369" t="str">
            <v>shuttle</v>
          </cell>
          <cell r="O369">
            <v>4545.7299999999996</v>
          </cell>
        </row>
        <row r="370">
          <cell r="A370">
            <v>40617</v>
          </cell>
          <cell r="G370" t="str">
            <v>shuttle</v>
          </cell>
          <cell r="O370">
            <v>4509.8500000000004</v>
          </cell>
        </row>
        <row r="371">
          <cell r="A371">
            <v>40617</v>
          </cell>
          <cell r="G371" t="str">
            <v>shuttle</v>
          </cell>
          <cell r="O371">
            <v>2938.56</v>
          </cell>
        </row>
        <row r="372">
          <cell r="A372">
            <v>40617</v>
          </cell>
          <cell r="G372" t="str">
            <v>shuttle</v>
          </cell>
          <cell r="O372">
            <v>3107.24</v>
          </cell>
        </row>
        <row r="373">
          <cell r="A373">
            <v>40617</v>
          </cell>
          <cell r="G373" t="str">
            <v>shuttle</v>
          </cell>
          <cell r="O373">
            <v>3534.62</v>
          </cell>
        </row>
        <row r="374">
          <cell r="A374">
            <v>40617</v>
          </cell>
          <cell r="G374" t="str">
            <v>shuttle</v>
          </cell>
          <cell r="O374">
            <v>4542.28</v>
          </cell>
        </row>
        <row r="375">
          <cell r="A375">
            <v>40617</v>
          </cell>
          <cell r="G375" t="str">
            <v>shuttle</v>
          </cell>
          <cell r="O375">
            <v>3916.77</v>
          </cell>
        </row>
        <row r="376">
          <cell r="A376">
            <v>40617</v>
          </cell>
          <cell r="G376" t="str">
            <v>shuttle</v>
          </cell>
          <cell r="O376">
            <v>4709.8500000000004</v>
          </cell>
        </row>
        <row r="377">
          <cell r="A377">
            <v>40617</v>
          </cell>
          <cell r="G377" t="str">
            <v>shuttle</v>
          </cell>
          <cell r="O377">
            <v>4695.7299999999996</v>
          </cell>
        </row>
        <row r="378">
          <cell r="A378">
            <v>40617</v>
          </cell>
          <cell r="G378" t="str">
            <v>shuttle</v>
          </cell>
          <cell r="O378">
            <v>4616.6099999999997</v>
          </cell>
        </row>
        <row r="379">
          <cell r="A379">
            <v>40617</v>
          </cell>
          <cell r="G379" t="str">
            <v>shuttle</v>
          </cell>
          <cell r="O379">
            <v>3811.6</v>
          </cell>
        </row>
        <row r="380">
          <cell r="A380">
            <v>40617</v>
          </cell>
          <cell r="G380" t="str">
            <v>shuttle</v>
          </cell>
          <cell r="O380">
            <v>2751.25</v>
          </cell>
        </row>
        <row r="381">
          <cell r="A381">
            <v>40617</v>
          </cell>
          <cell r="G381" t="str">
            <v>shuttle</v>
          </cell>
          <cell r="O381">
            <v>4945.62</v>
          </cell>
        </row>
        <row r="382">
          <cell r="A382">
            <v>40648</v>
          </cell>
          <cell r="G382" t="str">
            <v>unit</v>
          </cell>
          <cell r="O382">
            <v>3034.8</v>
          </cell>
        </row>
        <row r="383">
          <cell r="A383">
            <v>40648</v>
          </cell>
          <cell r="G383" t="str">
            <v>unit</v>
          </cell>
          <cell r="O383">
            <v>2905.44</v>
          </cell>
        </row>
        <row r="384">
          <cell r="A384">
            <v>40648</v>
          </cell>
          <cell r="G384" t="str">
            <v>unit</v>
          </cell>
          <cell r="O384">
            <v>6138.4</v>
          </cell>
        </row>
        <row r="385">
          <cell r="A385">
            <v>40648</v>
          </cell>
          <cell r="G385" t="str">
            <v>unit</v>
          </cell>
          <cell r="O385">
            <v>3651</v>
          </cell>
        </row>
        <row r="386">
          <cell r="A386">
            <v>40648</v>
          </cell>
          <cell r="G386" t="str">
            <v>unit</v>
          </cell>
          <cell r="O386">
            <v>5761.68</v>
          </cell>
        </row>
        <row r="387">
          <cell r="A387">
            <v>40648</v>
          </cell>
          <cell r="G387" t="str">
            <v>unit</v>
          </cell>
          <cell r="O387">
            <v>3943.5</v>
          </cell>
        </row>
        <row r="388">
          <cell r="A388">
            <v>40648</v>
          </cell>
          <cell r="G388" t="str">
            <v>unit</v>
          </cell>
          <cell r="O388">
            <v>4257.1000000000004</v>
          </cell>
        </row>
        <row r="389">
          <cell r="A389">
            <v>40648</v>
          </cell>
          <cell r="G389" t="str">
            <v>unit</v>
          </cell>
          <cell r="O389">
            <v>3113.8</v>
          </cell>
        </row>
        <row r="390">
          <cell r="A390">
            <v>40648</v>
          </cell>
          <cell r="G390" t="str">
            <v>unit</v>
          </cell>
          <cell r="O390">
            <v>4106.3999999999996</v>
          </cell>
        </row>
        <row r="391">
          <cell r="A391">
            <v>40648</v>
          </cell>
          <cell r="G391" t="str">
            <v>unit</v>
          </cell>
          <cell r="O391">
            <v>1906.9</v>
          </cell>
        </row>
        <row r="392">
          <cell r="A392">
            <v>40648</v>
          </cell>
          <cell r="G392" t="str">
            <v>unit</v>
          </cell>
          <cell r="O392">
            <v>3456</v>
          </cell>
        </row>
        <row r="393">
          <cell r="A393">
            <v>40648</v>
          </cell>
          <cell r="G393" t="str">
            <v>unit</v>
          </cell>
          <cell r="O393">
            <v>2926.8</v>
          </cell>
        </row>
        <row r="394">
          <cell r="A394">
            <v>40648</v>
          </cell>
          <cell r="G394" t="str">
            <v>unit</v>
          </cell>
          <cell r="O394">
            <v>3125.8</v>
          </cell>
        </row>
        <row r="395">
          <cell r="A395">
            <v>40648</v>
          </cell>
          <cell r="G395" t="str">
            <v>unit</v>
          </cell>
          <cell r="O395">
            <v>4918.8999999999996</v>
          </cell>
        </row>
        <row r="396">
          <cell r="A396">
            <v>40648</v>
          </cell>
          <cell r="G396" t="str">
            <v>unit</v>
          </cell>
          <cell r="O396">
            <v>3631.2534999999998</v>
          </cell>
        </row>
        <row r="397">
          <cell r="A397">
            <v>40648</v>
          </cell>
          <cell r="G397" t="str">
            <v>unit</v>
          </cell>
          <cell r="O397">
            <v>3167</v>
          </cell>
        </row>
        <row r="398">
          <cell r="A398">
            <v>40648</v>
          </cell>
          <cell r="G398" t="str">
            <v>unit</v>
          </cell>
          <cell r="O398">
            <v>4178.8</v>
          </cell>
        </row>
        <row r="399">
          <cell r="A399">
            <v>40648</v>
          </cell>
          <cell r="G399" t="str">
            <v>unit</v>
          </cell>
          <cell r="O399">
            <v>2779.8</v>
          </cell>
        </row>
        <row r="400">
          <cell r="A400">
            <v>40648</v>
          </cell>
          <cell r="G400" t="str">
            <v>unit</v>
          </cell>
          <cell r="O400">
            <v>3457.8</v>
          </cell>
        </row>
        <row r="401">
          <cell r="A401">
            <v>40648</v>
          </cell>
          <cell r="G401" t="str">
            <v>shuttle</v>
          </cell>
          <cell r="O401">
            <v>3485.4</v>
          </cell>
        </row>
        <row r="402">
          <cell r="A402">
            <v>40648</v>
          </cell>
          <cell r="G402" t="str">
            <v>shuttle</v>
          </cell>
          <cell r="O402">
            <v>3335.8</v>
          </cell>
        </row>
        <row r="403">
          <cell r="A403">
            <v>40648</v>
          </cell>
          <cell r="G403" t="str">
            <v>shuttle</v>
          </cell>
          <cell r="O403">
            <v>3821.8</v>
          </cell>
        </row>
        <row r="404">
          <cell r="A404">
            <v>40648</v>
          </cell>
          <cell r="G404" t="str">
            <v>shuttle</v>
          </cell>
          <cell r="O404">
            <v>5127.6000000000004</v>
          </cell>
        </row>
        <row r="405">
          <cell r="A405">
            <v>40648</v>
          </cell>
          <cell r="G405" t="str">
            <v>shuttle</v>
          </cell>
          <cell r="O405">
            <v>6091.24</v>
          </cell>
        </row>
        <row r="406">
          <cell r="A406">
            <v>40648</v>
          </cell>
          <cell r="G406" t="str">
            <v>shuttle</v>
          </cell>
          <cell r="O406">
            <v>5098.7</v>
          </cell>
        </row>
        <row r="407">
          <cell r="A407">
            <v>40648</v>
          </cell>
          <cell r="G407" t="str">
            <v>shuttle</v>
          </cell>
          <cell r="O407">
            <v>5198.28</v>
          </cell>
        </row>
        <row r="408">
          <cell r="A408">
            <v>40648</v>
          </cell>
          <cell r="G408" t="str">
            <v>shuttle</v>
          </cell>
          <cell r="O408">
            <v>5114.6000000000004</v>
          </cell>
        </row>
        <row r="409">
          <cell r="A409">
            <v>40648</v>
          </cell>
          <cell r="G409" t="str">
            <v>shuttle</v>
          </cell>
          <cell r="O409">
            <v>2978.8</v>
          </cell>
        </row>
        <row r="410">
          <cell r="A410">
            <v>40648</v>
          </cell>
          <cell r="G410" t="str">
            <v>shuttle</v>
          </cell>
          <cell r="O410">
            <v>3466.64</v>
          </cell>
        </row>
        <row r="411">
          <cell r="A411">
            <v>40648</v>
          </cell>
          <cell r="G411" t="str">
            <v>shuttle</v>
          </cell>
          <cell r="O411">
            <v>3566.1</v>
          </cell>
        </row>
        <row r="412">
          <cell r="A412">
            <v>40648</v>
          </cell>
          <cell r="G412" t="str">
            <v>shuttle</v>
          </cell>
          <cell r="O412">
            <v>5194.08</v>
          </cell>
        </row>
        <row r="413">
          <cell r="A413">
            <v>40648</v>
          </cell>
          <cell r="G413" t="str">
            <v>shuttle</v>
          </cell>
          <cell r="O413">
            <v>4611.72</v>
          </cell>
        </row>
        <row r="414">
          <cell r="A414">
            <v>40648</v>
          </cell>
          <cell r="G414" t="str">
            <v>shuttle</v>
          </cell>
          <cell r="O414">
            <v>5314.6</v>
          </cell>
        </row>
        <row r="415">
          <cell r="A415">
            <v>40648</v>
          </cell>
          <cell r="G415" t="str">
            <v>shuttle</v>
          </cell>
          <cell r="O415">
            <v>5348.28</v>
          </cell>
        </row>
        <row r="416">
          <cell r="A416">
            <v>40648</v>
          </cell>
          <cell r="G416" t="str">
            <v>shuttle</v>
          </cell>
          <cell r="O416">
            <v>5151.96</v>
          </cell>
        </row>
        <row r="417">
          <cell r="A417">
            <v>40648</v>
          </cell>
          <cell r="G417" t="str">
            <v>shuttle</v>
          </cell>
          <cell r="O417">
            <v>3858</v>
          </cell>
        </row>
        <row r="418">
          <cell r="A418">
            <v>40648</v>
          </cell>
          <cell r="G418" t="str">
            <v>shuttle</v>
          </cell>
          <cell r="O418">
            <v>2782</v>
          </cell>
        </row>
        <row r="419">
          <cell r="A419">
            <v>40648</v>
          </cell>
          <cell r="G419" t="str">
            <v>shuttle</v>
          </cell>
          <cell r="O419">
            <v>5011.1000000000004</v>
          </cell>
        </row>
        <row r="420">
          <cell r="A420">
            <v>40678</v>
          </cell>
          <cell r="G420" t="str">
            <v>unit</v>
          </cell>
          <cell r="O420">
            <v>3070.22</v>
          </cell>
        </row>
        <row r="421">
          <cell r="A421">
            <v>40678</v>
          </cell>
          <cell r="G421" t="str">
            <v>unit</v>
          </cell>
          <cell r="O421">
            <v>2929.28</v>
          </cell>
        </row>
        <row r="422">
          <cell r="A422">
            <v>40678</v>
          </cell>
          <cell r="G422" t="str">
            <v>unit</v>
          </cell>
          <cell r="O422">
            <v>6260.8</v>
          </cell>
        </row>
        <row r="423">
          <cell r="A423">
            <v>40678</v>
          </cell>
          <cell r="G423" t="str">
            <v>unit</v>
          </cell>
          <cell r="O423">
            <v>3713.3</v>
          </cell>
        </row>
        <row r="424">
          <cell r="A424">
            <v>40678</v>
          </cell>
          <cell r="G424" t="str">
            <v>unit</v>
          </cell>
          <cell r="O424">
            <v>5862.16</v>
          </cell>
        </row>
        <row r="425">
          <cell r="A425">
            <v>40678</v>
          </cell>
          <cell r="G425" t="str">
            <v>unit</v>
          </cell>
          <cell r="O425">
            <v>4011.75</v>
          </cell>
        </row>
        <row r="426">
          <cell r="A426">
            <v>40678</v>
          </cell>
          <cell r="G426" t="str">
            <v>unit</v>
          </cell>
          <cell r="O426">
            <v>4352.09</v>
          </cell>
        </row>
        <row r="427">
          <cell r="A427">
            <v>40678</v>
          </cell>
          <cell r="G427" t="str">
            <v>unit</v>
          </cell>
          <cell r="O427">
            <v>3184.22</v>
          </cell>
        </row>
        <row r="428">
          <cell r="A428">
            <v>40678</v>
          </cell>
          <cell r="G428" t="str">
            <v>unit</v>
          </cell>
          <cell r="O428">
            <v>4175.68</v>
          </cell>
        </row>
        <row r="429">
          <cell r="A429">
            <v>40678</v>
          </cell>
          <cell r="G429" t="str">
            <v>unit</v>
          </cell>
          <cell r="O429">
            <v>1921.81</v>
          </cell>
        </row>
        <row r="430">
          <cell r="A430">
            <v>40678</v>
          </cell>
          <cell r="G430" t="str">
            <v>unit</v>
          </cell>
          <cell r="O430">
            <v>3508</v>
          </cell>
        </row>
        <row r="431">
          <cell r="A431">
            <v>40678</v>
          </cell>
          <cell r="G431" t="str">
            <v>unit</v>
          </cell>
          <cell r="O431">
            <v>2960.16</v>
          </cell>
        </row>
        <row r="432">
          <cell r="A432">
            <v>40678</v>
          </cell>
          <cell r="G432" t="str">
            <v>unit</v>
          </cell>
          <cell r="O432">
            <v>3169.62</v>
          </cell>
        </row>
        <row r="433">
          <cell r="A433">
            <v>40678</v>
          </cell>
          <cell r="G433" t="str">
            <v>unit</v>
          </cell>
          <cell r="O433">
            <v>5046.51</v>
          </cell>
        </row>
        <row r="434">
          <cell r="A434">
            <v>40678</v>
          </cell>
          <cell r="G434" t="str">
            <v>unit</v>
          </cell>
          <cell r="O434">
            <v>3608.0974999999999</v>
          </cell>
        </row>
        <row r="435">
          <cell r="A435">
            <v>40678</v>
          </cell>
          <cell r="G435" t="str">
            <v>unit</v>
          </cell>
          <cell r="O435">
            <v>3216.2</v>
          </cell>
        </row>
        <row r="436">
          <cell r="A436">
            <v>40678</v>
          </cell>
          <cell r="G436" t="str">
            <v>unit</v>
          </cell>
          <cell r="O436">
            <v>4248.5600000000004</v>
          </cell>
        </row>
        <row r="437">
          <cell r="A437">
            <v>40678</v>
          </cell>
          <cell r="G437" t="str">
            <v>unit</v>
          </cell>
          <cell r="O437">
            <v>2813.16</v>
          </cell>
        </row>
        <row r="438">
          <cell r="A438">
            <v>40678</v>
          </cell>
          <cell r="G438" t="str">
            <v>unit</v>
          </cell>
          <cell r="O438">
            <v>3528.22</v>
          </cell>
        </row>
        <row r="439">
          <cell r="A439">
            <v>40678</v>
          </cell>
          <cell r="G439" t="str">
            <v>shuttle</v>
          </cell>
          <cell r="O439">
            <v>3555.8</v>
          </cell>
        </row>
        <row r="440">
          <cell r="A440">
            <v>40678</v>
          </cell>
          <cell r="G440" t="str">
            <v>shuttle</v>
          </cell>
          <cell r="O440">
            <v>3390.6</v>
          </cell>
        </row>
        <row r="441">
          <cell r="A441">
            <v>40678</v>
          </cell>
          <cell r="G441" t="str">
            <v>shuttle</v>
          </cell>
          <cell r="O441">
            <v>3886.76</v>
          </cell>
        </row>
        <row r="442">
          <cell r="A442">
            <v>40678</v>
          </cell>
          <cell r="G442" t="str">
            <v>shuttle</v>
          </cell>
          <cell r="O442">
            <v>5249.2</v>
          </cell>
        </row>
        <row r="443">
          <cell r="A443">
            <v>40678</v>
          </cell>
          <cell r="G443" t="str">
            <v>shuttle</v>
          </cell>
          <cell r="O443">
            <v>6217.88</v>
          </cell>
        </row>
        <row r="444">
          <cell r="A444">
            <v>40678</v>
          </cell>
          <cell r="G444" t="str">
            <v>shuttle</v>
          </cell>
          <cell r="O444">
            <v>5210.63</v>
          </cell>
        </row>
        <row r="445">
          <cell r="A445">
            <v>40678</v>
          </cell>
          <cell r="G445" t="str">
            <v>shuttle</v>
          </cell>
          <cell r="O445">
            <v>5346.36</v>
          </cell>
        </row>
        <row r="446">
          <cell r="A446">
            <v>40678</v>
          </cell>
          <cell r="G446" t="str">
            <v>shuttle</v>
          </cell>
          <cell r="O446">
            <v>5250.2</v>
          </cell>
        </row>
        <row r="447">
          <cell r="A447">
            <v>40678</v>
          </cell>
          <cell r="G447" t="str">
            <v>shuttle</v>
          </cell>
          <cell r="O447">
            <v>3049.22</v>
          </cell>
        </row>
        <row r="448">
          <cell r="A448">
            <v>40678</v>
          </cell>
          <cell r="G448" t="str">
            <v>shuttle</v>
          </cell>
          <cell r="O448">
            <v>3545.68</v>
          </cell>
        </row>
        <row r="449">
          <cell r="A449">
            <v>40678</v>
          </cell>
          <cell r="G449" t="str">
            <v>shuttle</v>
          </cell>
          <cell r="O449">
            <v>3621.19</v>
          </cell>
        </row>
        <row r="450">
          <cell r="A450">
            <v>40678</v>
          </cell>
          <cell r="G450" t="str">
            <v>shuttle</v>
          </cell>
          <cell r="O450">
            <v>5340.96</v>
          </cell>
        </row>
        <row r="451">
          <cell r="A451">
            <v>40678</v>
          </cell>
          <cell r="G451" t="str">
            <v>shuttle</v>
          </cell>
          <cell r="O451">
            <v>4763.6400000000003</v>
          </cell>
        </row>
        <row r="452">
          <cell r="A452">
            <v>40678</v>
          </cell>
          <cell r="G452" t="str">
            <v>shuttle</v>
          </cell>
          <cell r="O452">
            <v>5450.2</v>
          </cell>
        </row>
        <row r="453">
          <cell r="A453">
            <v>40678</v>
          </cell>
          <cell r="G453" t="str">
            <v>shuttle</v>
          </cell>
          <cell r="O453">
            <v>5496.36</v>
          </cell>
        </row>
        <row r="454">
          <cell r="A454">
            <v>40678</v>
          </cell>
          <cell r="G454" t="str">
            <v>shuttle</v>
          </cell>
          <cell r="O454">
            <v>5272.52</v>
          </cell>
        </row>
        <row r="455">
          <cell r="A455">
            <v>40678</v>
          </cell>
          <cell r="G455" t="str">
            <v>shuttle</v>
          </cell>
          <cell r="O455">
            <v>3939.2</v>
          </cell>
        </row>
        <row r="456">
          <cell r="A456">
            <v>40678</v>
          </cell>
          <cell r="G456" t="str">
            <v>shuttle</v>
          </cell>
          <cell r="O456">
            <v>2831.2</v>
          </cell>
        </row>
        <row r="457">
          <cell r="A457">
            <v>40678</v>
          </cell>
          <cell r="G457" t="str">
            <v>shuttle</v>
          </cell>
          <cell r="O457">
            <v>5125.6899999999996</v>
          </cell>
        </row>
        <row r="458">
          <cell r="A458">
            <v>40709</v>
          </cell>
          <cell r="G458" t="str">
            <v>unit</v>
          </cell>
          <cell r="O458">
            <v>3194.4</v>
          </cell>
        </row>
        <row r="459">
          <cell r="A459">
            <v>40709</v>
          </cell>
          <cell r="G459" t="str">
            <v>unit</v>
          </cell>
          <cell r="O459">
            <v>2941.2</v>
          </cell>
        </row>
        <row r="460">
          <cell r="A460">
            <v>40709</v>
          </cell>
          <cell r="G460" t="str">
            <v>unit</v>
          </cell>
          <cell r="O460">
            <v>6322</v>
          </cell>
        </row>
        <row r="461">
          <cell r="A461">
            <v>40709</v>
          </cell>
          <cell r="G461" t="str">
            <v>unit</v>
          </cell>
          <cell r="O461">
            <v>3848</v>
          </cell>
        </row>
        <row r="462">
          <cell r="A462">
            <v>40709</v>
          </cell>
          <cell r="G462" t="str">
            <v>unit</v>
          </cell>
          <cell r="O462">
            <v>5912.4</v>
          </cell>
        </row>
        <row r="463">
          <cell r="A463">
            <v>40709</v>
          </cell>
          <cell r="G463" t="str">
            <v>unit</v>
          </cell>
          <cell r="O463">
            <v>4150</v>
          </cell>
        </row>
        <row r="464">
          <cell r="A464">
            <v>40709</v>
          </cell>
          <cell r="G464" t="str">
            <v>unit</v>
          </cell>
          <cell r="O464">
            <v>4501.8</v>
          </cell>
        </row>
        <row r="465">
          <cell r="A465">
            <v>40709</v>
          </cell>
          <cell r="G465" t="str">
            <v>unit</v>
          </cell>
          <cell r="O465">
            <v>3214.4</v>
          </cell>
        </row>
        <row r="466">
          <cell r="A466">
            <v>40709</v>
          </cell>
          <cell r="G466" t="str">
            <v>unit</v>
          </cell>
          <cell r="O466">
            <v>4210.32</v>
          </cell>
        </row>
        <row r="467">
          <cell r="A467">
            <v>40709</v>
          </cell>
          <cell r="G467" t="str">
            <v>unit</v>
          </cell>
          <cell r="O467">
            <v>1928.2</v>
          </cell>
        </row>
        <row r="468">
          <cell r="A468">
            <v>40709</v>
          </cell>
          <cell r="G468" t="str">
            <v>unit</v>
          </cell>
          <cell r="O468">
            <v>3534</v>
          </cell>
        </row>
        <row r="469">
          <cell r="A469">
            <v>40709</v>
          </cell>
          <cell r="G469" t="str">
            <v>unit</v>
          </cell>
          <cell r="O469">
            <v>2976.84</v>
          </cell>
        </row>
        <row r="470">
          <cell r="A470">
            <v>40709</v>
          </cell>
          <cell r="G470" t="str">
            <v>unit</v>
          </cell>
          <cell r="O470">
            <v>3188.4</v>
          </cell>
        </row>
        <row r="471">
          <cell r="A471">
            <v>40709</v>
          </cell>
          <cell r="G471" t="str">
            <v>unit</v>
          </cell>
          <cell r="O471">
            <v>5564.2</v>
          </cell>
        </row>
        <row r="472">
          <cell r="A472">
            <v>40709</v>
          </cell>
          <cell r="G472" t="str">
            <v>unit</v>
          </cell>
          <cell r="O472">
            <v>3528.3935000000001</v>
          </cell>
        </row>
        <row r="473">
          <cell r="A473">
            <v>40709</v>
          </cell>
          <cell r="G473" t="str">
            <v>unit</v>
          </cell>
          <cell r="O473">
            <v>3240.8</v>
          </cell>
        </row>
        <row r="474">
          <cell r="A474">
            <v>40709</v>
          </cell>
          <cell r="G474" t="str">
            <v>unit</v>
          </cell>
          <cell r="O474">
            <v>4283.4399999999996</v>
          </cell>
        </row>
        <row r="475">
          <cell r="A475">
            <v>40709</v>
          </cell>
          <cell r="G475" t="str">
            <v>unit</v>
          </cell>
          <cell r="O475">
            <v>2829.84</v>
          </cell>
        </row>
        <row r="476">
          <cell r="A476">
            <v>40709</v>
          </cell>
          <cell r="G476" t="str">
            <v>unit</v>
          </cell>
          <cell r="O476">
            <v>3558.4</v>
          </cell>
        </row>
        <row r="477">
          <cell r="A477">
            <v>40709</v>
          </cell>
          <cell r="G477" t="str">
            <v>shuttle</v>
          </cell>
          <cell r="O477">
            <v>3591</v>
          </cell>
        </row>
        <row r="478">
          <cell r="A478">
            <v>40709</v>
          </cell>
          <cell r="G478" t="str">
            <v>shuttle</v>
          </cell>
          <cell r="O478">
            <v>3418</v>
          </cell>
        </row>
        <row r="479">
          <cell r="A479">
            <v>40709</v>
          </cell>
          <cell r="G479" t="str">
            <v>shuttle</v>
          </cell>
          <cell r="O479">
            <v>3919.24</v>
          </cell>
        </row>
        <row r="480">
          <cell r="A480">
            <v>40709</v>
          </cell>
          <cell r="G480" t="str">
            <v>shuttle</v>
          </cell>
          <cell r="O480">
            <v>5310</v>
          </cell>
        </row>
        <row r="481">
          <cell r="A481">
            <v>40709</v>
          </cell>
          <cell r="G481" t="str">
            <v>shuttle</v>
          </cell>
          <cell r="O481">
            <v>6281.2</v>
          </cell>
        </row>
        <row r="482">
          <cell r="A482">
            <v>40709</v>
          </cell>
          <cell r="G482" t="str">
            <v>shuttle</v>
          </cell>
          <cell r="O482">
            <v>5366.6</v>
          </cell>
        </row>
        <row r="483">
          <cell r="A483">
            <v>40709</v>
          </cell>
          <cell r="G483" t="str">
            <v>shuttle</v>
          </cell>
          <cell r="O483">
            <v>5420.4</v>
          </cell>
        </row>
        <row r="484">
          <cell r="A484">
            <v>40709</v>
          </cell>
          <cell r="G484" t="str">
            <v>shuttle</v>
          </cell>
          <cell r="O484">
            <v>5318</v>
          </cell>
        </row>
        <row r="485">
          <cell r="A485">
            <v>40709</v>
          </cell>
          <cell r="G485" t="str">
            <v>shuttle</v>
          </cell>
          <cell r="O485">
            <v>3079.4</v>
          </cell>
        </row>
        <row r="486">
          <cell r="A486">
            <v>40709</v>
          </cell>
          <cell r="G486" t="str">
            <v>shuttle</v>
          </cell>
          <cell r="O486">
            <v>3585.2</v>
          </cell>
        </row>
        <row r="487">
          <cell r="A487">
            <v>40709</v>
          </cell>
          <cell r="G487" t="str">
            <v>shuttle</v>
          </cell>
          <cell r="O487">
            <v>3644.8</v>
          </cell>
        </row>
        <row r="488">
          <cell r="A488">
            <v>40709</v>
          </cell>
          <cell r="G488" t="str">
            <v>shuttle</v>
          </cell>
          <cell r="O488">
            <v>5414.4</v>
          </cell>
        </row>
        <row r="489">
          <cell r="A489">
            <v>40709</v>
          </cell>
          <cell r="G489" t="str">
            <v>shuttle</v>
          </cell>
          <cell r="O489">
            <v>4839.6000000000004</v>
          </cell>
        </row>
        <row r="490">
          <cell r="A490">
            <v>40709</v>
          </cell>
          <cell r="G490" t="str">
            <v>shuttle</v>
          </cell>
          <cell r="O490">
            <v>5518</v>
          </cell>
        </row>
        <row r="491">
          <cell r="A491">
            <v>40709</v>
          </cell>
          <cell r="G491" t="str">
            <v>shuttle</v>
          </cell>
          <cell r="O491">
            <v>5570.4</v>
          </cell>
        </row>
        <row r="492">
          <cell r="A492">
            <v>40709</v>
          </cell>
          <cell r="G492" t="str">
            <v>shuttle</v>
          </cell>
          <cell r="O492">
            <v>5332.8</v>
          </cell>
        </row>
        <row r="493">
          <cell r="A493">
            <v>40709</v>
          </cell>
          <cell r="G493" t="str">
            <v>shuttle</v>
          </cell>
          <cell r="O493">
            <v>3974</v>
          </cell>
        </row>
        <row r="494">
          <cell r="A494">
            <v>40709</v>
          </cell>
          <cell r="G494" t="str">
            <v>shuttle</v>
          </cell>
          <cell r="O494">
            <v>2855.8</v>
          </cell>
        </row>
        <row r="495">
          <cell r="A495">
            <v>40709</v>
          </cell>
          <cell r="G495" t="str">
            <v>shuttle</v>
          </cell>
          <cell r="O495">
            <v>5174.8</v>
          </cell>
        </row>
        <row r="496">
          <cell r="A496">
            <v>40739</v>
          </cell>
          <cell r="G496" t="str">
            <v>unit</v>
          </cell>
          <cell r="O496">
            <v>3189.34</v>
          </cell>
        </row>
        <row r="497">
          <cell r="A497">
            <v>40739</v>
          </cell>
          <cell r="G497" t="str">
            <v>unit</v>
          </cell>
          <cell r="O497">
            <v>2938.22</v>
          </cell>
        </row>
        <row r="498">
          <cell r="A498">
            <v>40739</v>
          </cell>
          <cell r="G498" t="str">
            <v>unit</v>
          </cell>
          <cell r="O498">
            <v>6306.7</v>
          </cell>
        </row>
        <row r="499">
          <cell r="A499">
            <v>40739</v>
          </cell>
          <cell r="G499" t="str">
            <v>unit</v>
          </cell>
          <cell r="O499">
            <v>3839.1</v>
          </cell>
        </row>
        <row r="500">
          <cell r="A500">
            <v>40739</v>
          </cell>
          <cell r="G500" t="str">
            <v>unit</v>
          </cell>
          <cell r="O500">
            <v>5899.84</v>
          </cell>
        </row>
        <row r="501">
          <cell r="A501">
            <v>40739</v>
          </cell>
          <cell r="G501" t="str">
            <v>unit</v>
          </cell>
          <cell r="O501">
            <v>4140.25</v>
          </cell>
        </row>
        <row r="502">
          <cell r="A502">
            <v>40739</v>
          </cell>
          <cell r="G502" t="str">
            <v>unit</v>
          </cell>
          <cell r="O502">
            <v>4488.2299999999996</v>
          </cell>
        </row>
        <row r="503">
          <cell r="A503">
            <v>40739</v>
          </cell>
          <cell r="G503" t="str">
            <v>unit</v>
          </cell>
          <cell r="O503">
            <v>3204.34</v>
          </cell>
        </row>
        <row r="504">
          <cell r="A504">
            <v>40739</v>
          </cell>
          <cell r="G504" t="str">
            <v>unit</v>
          </cell>
          <cell r="O504">
            <v>4210.32</v>
          </cell>
        </row>
        <row r="505">
          <cell r="A505">
            <v>40739</v>
          </cell>
          <cell r="G505" t="str">
            <v>unit</v>
          </cell>
          <cell r="O505">
            <v>1926.07</v>
          </cell>
        </row>
        <row r="506">
          <cell r="A506">
            <v>40739</v>
          </cell>
          <cell r="G506" t="str">
            <v>unit</v>
          </cell>
          <cell r="O506">
            <v>3534</v>
          </cell>
        </row>
        <row r="507">
          <cell r="A507">
            <v>40739</v>
          </cell>
          <cell r="G507" t="str">
            <v>unit</v>
          </cell>
          <cell r="O507">
            <v>2976.84</v>
          </cell>
        </row>
        <row r="508">
          <cell r="A508">
            <v>40739</v>
          </cell>
          <cell r="G508" t="str">
            <v>unit</v>
          </cell>
          <cell r="O508">
            <v>3182.14</v>
          </cell>
        </row>
        <row r="509">
          <cell r="A509">
            <v>40739</v>
          </cell>
          <cell r="G509" t="str">
            <v>unit</v>
          </cell>
          <cell r="O509">
            <v>5545.97</v>
          </cell>
        </row>
        <row r="510">
          <cell r="A510">
            <v>40739</v>
          </cell>
          <cell r="G510" t="str">
            <v>unit</v>
          </cell>
          <cell r="O510">
            <v>3548.3935000000001</v>
          </cell>
        </row>
        <row r="511">
          <cell r="A511">
            <v>40739</v>
          </cell>
          <cell r="G511" t="str">
            <v>unit</v>
          </cell>
          <cell r="O511">
            <v>3240.8</v>
          </cell>
        </row>
        <row r="512">
          <cell r="A512">
            <v>40739</v>
          </cell>
          <cell r="G512" t="str">
            <v>unit</v>
          </cell>
          <cell r="O512">
            <v>4283.4399999999996</v>
          </cell>
        </row>
        <row r="513">
          <cell r="A513">
            <v>40739</v>
          </cell>
          <cell r="G513" t="str">
            <v>unit</v>
          </cell>
          <cell r="O513">
            <v>2829.84</v>
          </cell>
        </row>
        <row r="514">
          <cell r="A514">
            <v>40739</v>
          </cell>
          <cell r="G514" t="str">
            <v>unit</v>
          </cell>
          <cell r="O514">
            <v>3548.34</v>
          </cell>
        </row>
        <row r="515">
          <cell r="A515">
            <v>40739</v>
          </cell>
          <cell r="G515" t="str">
            <v>shuttle</v>
          </cell>
          <cell r="O515">
            <v>3582.2</v>
          </cell>
        </row>
        <row r="516">
          <cell r="A516">
            <v>40739</v>
          </cell>
          <cell r="G516" t="str">
            <v>shuttle</v>
          </cell>
          <cell r="O516">
            <v>3411.15</v>
          </cell>
        </row>
        <row r="517">
          <cell r="A517">
            <v>40739</v>
          </cell>
          <cell r="G517" t="str">
            <v>shuttle</v>
          </cell>
          <cell r="O517">
            <v>3919.24</v>
          </cell>
        </row>
        <row r="518">
          <cell r="A518">
            <v>40739</v>
          </cell>
          <cell r="G518" t="str">
            <v>shuttle</v>
          </cell>
          <cell r="O518">
            <v>5294.8</v>
          </cell>
        </row>
        <row r="519">
          <cell r="A519">
            <v>40739</v>
          </cell>
          <cell r="G519" t="str">
            <v>shuttle</v>
          </cell>
          <cell r="O519">
            <v>6265.37</v>
          </cell>
        </row>
        <row r="520">
          <cell r="A520">
            <v>40739</v>
          </cell>
          <cell r="G520" t="str">
            <v>shuttle</v>
          </cell>
          <cell r="O520">
            <v>5350.61</v>
          </cell>
        </row>
        <row r="521">
          <cell r="A521">
            <v>40739</v>
          </cell>
          <cell r="G521" t="str">
            <v>shuttle</v>
          </cell>
          <cell r="O521">
            <v>5401.89</v>
          </cell>
        </row>
        <row r="522">
          <cell r="A522">
            <v>40739</v>
          </cell>
          <cell r="G522" t="str">
            <v>shuttle</v>
          </cell>
          <cell r="O522">
            <v>5301.05</v>
          </cell>
        </row>
        <row r="523">
          <cell r="A523">
            <v>40739</v>
          </cell>
          <cell r="G523" t="str">
            <v>shuttle</v>
          </cell>
          <cell r="O523">
            <v>3069.34</v>
          </cell>
        </row>
        <row r="524">
          <cell r="A524">
            <v>40739</v>
          </cell>
          <cell r="G524" t="str">
            <v>shuttle</v>
          </cell>
          <cell r="O524">
            <v>3575.32</v>
          </cell>
        </row>
        <row r="525">
          <cell r="A525">
            <v>40739</v>
          </cell>
          <cell r="G525" t="str">
            <v>shuttle</v>
          </cell>
          <cell r="O525">
            <v>3636.93</v>
          </cell>
        </row>
        <row r="526">
          <cell r="A526">
            <v>40739</v>
          </cell>
          <cell r="G526" t="str">
            <v>shuttle</v>
          </cell>
          <cell r="O526">
            <v>5396.04</v>
          </cell>
        </row>
        <row r="527">
          <cell r="A527">
            <v>40739</v>
          </cell>
          <cell r="G527" t="str">
            <v>shuttle</v>
          </cell>
          <cell r="O527">
            <v>4820.6099999999997</v>
          </cell>
        </row>
        <row r="528">
          <cell r="A528">
            <v>40739</v>
          </cell>
          <cell r="G528" t="str">
            <v>shuttle</v>
          </cell>
          <cell r="O528">
            <v>5501.05</v>
          </cell>
        </row>
        <row r="529">
          <cell r="A529">
            <v>40739</v>
          </cell>
          <cell r="G529" t="str">
            <v>shuttle</v>
          </cell>
          <cell r="O529">
            <v>5551.89</v>
          </cell>
        </row>
        <row r="530">
          <cell r="A530">
            <v>40739</v>
          </cell>
          <cell r="G530" t="str">
            <v>shuttle</v>
          </cell>
          <cell r="O530">
            <v>5317.73</v>
          </cell>
        </row>
        <row r="531">
          <cell r="A531">
            <v>40739</v>
          </cell>
          <cell r="G531" t="str">
            <v>shuttle</v>
          </cell>
          <cell r="O531">
            <v>3962.4</v>
          </cell>
        </row>
        <row r="532">
          <cell r="A532">
            <v>40739</v>
          </cell>
          <cell r="G532" t="str">
            <v>shuttle</v>
          </cell>
          <cell r="O532">
            <v>2855.8</v>
          </cell>
        </row>
        <row r="533">
          <cell r="A533">
            <v>40739</v>
          </cell>
          <cell r="G533" t="str">
            <v>shuttle</v>
          </cell>
          <cell r="O533">
            <v>5158.43</v>
          </cell>
        </row>
        <row r="534">
          <cell r="A534">
            <v>40770</v>
          </cell>
          <cell r="G534" t="str">
            <v>unit</v>
          </cell>
          <cell r="O534">
            <v>3179.22</v>
          </cell>
        </row>
        <row r="535">
          <cell r="A535">
            <v>40770</v>
          </cell>
          <cell r="G535" t="str">
            <v>unit</v>
          </cell>
          <cell r="O535">
            <v>2929.28</v>
          </cell>
        </row>
        <row r="536">
          <cell r="A536">
            <v>40770</v>
          </cell>
          <cell r="G536" t="str">
            <v>unit</v>
          </cell>
          <cell r="O536">
            <v>6260.8</v>
          </cell>
        </row>
        <row r="537">
          <cell r="A537">
            <v>40770</v>
          </cell>
          <cell r="G537" t="str">
            <v>unit</v>
          </cell>
          <cell r="O537">
            <v>3821.3</v>
          </cell>
        </row>
        <row r="538">
          <cell r="A538">
            <v>40770</v>
          </cell>
          <cell r="G538" t="str">
            <v>unit</v>
          </cell>
          <cell r="O538">
            <v>5862.16</v>
          </cell>
        </row>
        <row r="539">
          <cell r="A539">
            <v>40770</v>
          </cell>
          <cell r="G539" t="str">
            <v>unit</v>
          </cell>
          <cell r="O539">
            <v>4120.75</v>
          </cell>
        </row>
        <row r="540">
          <cell r="A540">
            <v>40770</v>
          </cell>
          <cell r="G540" t="str">
            <v>unit</v>
          </cell>
          <cell r="O540">
            <v>4461.09</v>
          </cell>
        </row>
        <row r="541">
          <cell r="A541">
            <v>40770</v>
          </cell>
          <cell r="G541" t="str">
            <v>unit</v>
          </cell>
          <cell r="O541">
            <v>3184.22</v>
          </cell>
        </row>
        <row r="542">
          <cell r="A542">
            <v>40770</v>
          </cell>
          <cell r="G542" t="str">
            <v>unit</v>
          </cell>
          <cell r="O542">
            <v>4184.34</v>
          </cell>
        </row>
        <row r="543">
          <cell r="A543">
            <v>40770</v>
          </cell>
          <cell r="G543" t="str">
            <v>unit</v>
          </cell>
          <cell r="O543">
            <v>1921.81</v>
          </cell>
        </row>
        <row r="544">
          <cell r="A544">
            <v>40770</v>
          </cell>
          <cell r="G544" t="str">
            <v>unit</v>
          </cell>
          <cell r="O544">
            <v>3514.5</v>
          </cell>
        </row>
        <row r="545">
          <cell r="A545">
            <v>40770</v>
          </cell>
          <cell r="G545" t="str">
            <v>unit</v>
          </cell>
          <cell r="O545">
            <v>2964.33</v>
          </cell>
        </row>
        <row r="546">
          <cell r="A546">
            <v>40770</v>
          </cell>
          <cell r="G546" t="str">
            <v>unit</v>
          </cell>
          <cell r="O546">
            <v>3169.62</v>
          </cell>
        </row>
        <row r="547">
          <cell r="A547">
            <v>40770</v>
          </cell>
          <cell r="G547" t="str">
            <v>unit</v>
          </cell>
          <cell r="O547">
            <v>5509.51</v>
          </cell>
        </row>
        <row r="548">
          <cell r="A548">
            <v>40770</v>
          </cell>
          <cell r="G548" t="str">
            <v>unit</v>
          </cell>
          <cell r="O548">
            <v>3698.6085000000003</v>
          </cell>
        </row>
        <row r="549">
          <cell r="A549">
            <v>40770</v>
          </cell>
          <cell r="G549" t="str">
            <v>unit</v>
          </cell>
          <cell r="O549">
            <v>3222.35</v>
          </cell>
        </row>
        <row r="550">
          <cell r="A550">
            <v>40770</v>
          </cell>
          <cell r="G550" t="str">
            <v>unit</v>
          </cell>
          <cell r="O550">
            <v>4257.28</v>
          </cell>
        </row>
        <row r="551">
          <cell r="A551">
            <v>40770</v>
          </cell>
          <cell r="G551" t="str">
            <v>unit</v>
          </cell>
          <cell r="O551">
            <v>2817.33</v>
          </cell>
        </row>
        <row r="552">
          <cell r="A552">
            <v>40770</v>
          </cell>
          <cell r="G552" t="str">
            <v>unit</v>
          </cell>
          <cell r="O552">
            <v>3528.22</v>
          </cell>
        </row>
        <row r="553">
          <cell r="A553">
            <v>40770</v>
          </cell>
          <cell r="G553" t="str">
            <v>shuttle</v>
          </cell>
          <cell r="O553">
            <v>3555.8</v>
          </cell>
        </row>
        <row r="554">
          <cell r="A554">
            <v>40770</v>
          </cell>
          <cell r="G554" t="str">
            <v>shuttle</v>
          </cell>
          <cell r="O554">
            <v>3390.6</v>
          </cell>
        </row>
        <row r="555">
          <cell r="A555">
            <v>40770</v>
          </cell>
          <cell r="G555" t="str">
            <v>shuttle</v>
          </cell>
          <cell r="O555">
            <v>3894.88</v>
          </cell>
        </row>
        <row r="556">
          <cell r="A556">
            <v>40770</v>
          </cell>
          <cell r="G556" t="str">
            <v>shuttle</v>
          </cell>
          <cell r="O556">
            <v>5249.2</v>
          </cell>
        </row>
        <row r="557">
          <cell r="A557">
            <v>40770</v>
          </cell>
          <cell r="G557" t="str">
            <v>shuttle</v>
          </cell>
          <cell r="O557">
            <v>6217.88</v>
          </cell>
        </row>
        <row r="558">
          <cell r="A558">
            <v>40770</v>
          </cell>
          <cell r="G558" t="str">
            <v>shuttle</v>
          </cell>
          <cell r="O558">
            <v>5318.63</v>
          </cell>
        </row>
        <row r="559">
          <cell r="A559">
            <v>40770</v>
          </cell>
          <cell r="G559" t="str">
            <v>shuttle</v>
          </cell>
          <cell r="O559">
            <v>5346.36</v>
          </cell>
        </row>
        <row r="560">
          <cell r="A560">
            <v>40770</v>
          </cell>
          <cell r="G560" t="str">
            <v>shuttle</v>
          </cell>
          <cell r="O560">
            <v>5250.2</v>
          </cell>
        </row>
        <row r="561">
          <cell r="A561">
            <v>40770</v>
          </cell>
          <cell r="G561" t="str">
            <v>shuttle</v>
          </cell>
          <cell r="O561">
            <v>3049.22</v>
          </cell>
        </row>
        <row r="562">
          <cell r="A562">
            <v>40770</v>
          </cell>
          <cell r="G562" t="str">
            <v>shuttle</v>
          </cell>
          <cell r="O562">
            <v>3545.68</v>
          </cell>
        </row>
        <row r="563">
          <cell r="A563">
            <v>40770</v>
          </cell>
          <cell r="G563" t="str">
            <v>shuttle</v>
          </cell>
          <cell r="O563">
            <v>3621.19</v>
          </cell>
        </row>
        <row r="564">
          <cell r="A564">
            <v>40770</v>
          </cell>
          <cell r="G564" t="str">
            <v>shuttle</v>
          </cell>
          <cell r="O564">
            <v>5340.96</v>
          </cell>
        </row>
        <row r="565">
          <cell r="A565">
            <v>40770</v>
          </cell>
          <cell r="G565" t="str">
            <v>shuttle</v>
          </cell>
          <cell r="O565">
            <v>4763.6400000000003</v>
          </cell>
        </row>
        <row r="566">
          <cell r="A566">
            <v>40770</v>
          </cell>
          <cell r="G566" t="str">
            <v>shuttle</v>
          </cell>
          <cell r="O566">
            <v>5450.2</v>
          </cell>
        </row>
        <row r="567">
          <cell r="A567">
            <v>40770</v>
          </cell>
          <cell r="G567" t="str">
            <v>shuttle</v>
          </cell>
          <cell r="O567">
            <v>5496.36</v>
          </cell>
        </row>
        <row r="568">
          <cell r="A568">
            <v>40770</v>
          </cell>
          <cell r="G568" t="str">
            <v>shuttle</v>
          </cell>
          <cell r="O568">
            <v>5272.52</v>
          </cell>
        </row>
        <row r="569">
          <cell r="A569">
            <v>40770</v>
          </cell>
          <cell r="G569" t="str">
            <v>shuttle</v>
          </cell>
          <cell r="O569">
            <v>3939.2</v>
          </cell>
        </row>
        <row r="570">
          <cell r="A570">
            <v>40770</v>
          </cell>
          <cell r="G570" t="str">
            <v>shuttle</v>
          </cell>
          <cell r="O570">
            <v>2837.35</v>
          </cell>
        </row>
        <row r="571">
          <cell r="A571">
            <v>40770</v>
          </cell>
          <cell r="G571" t="str">
            <v>shuttle</v>
          </cell>
          <cell r="O571">
            <v>5125.6899999999996</v>
          </cell>
        </row>
        <row r="572">
          <cell r="A572">
            <v>40801</v>
          </cell>
          <cell r="G572" t="str">
            <v>unit</v>
          </cell>
          <cell r="O572">
            <v>3179.22</v>
          </cell>
        </row>
        <row r="573">
          <cell r="A573">
            <v>40801</v>
          </cell>
          <cell r="G573" t="str">
            <v>unit</v>
          </cell>
          <cell r="O573">
            <v>3204.28</v>
          </cell>
        </row>
        <row r="574">
          <cell r="A574">
            <v>40801</v>
          </cell>
          <cell r="G574" t="str">
            <v>unit</v>
          </cell>
          <cell r="O574">
            <v>6260.8</v>
          </cell>
        </row>
        <row r="575">
          <cell r="A575">
            <v>40801</v>
          </cell>
          <cell r="G575" t="str">
            <v>unit</v>
          </cell>
          <cell r="O575">
            <v>3821.3</v>
          </cell>
        </row>
        <row r="576">
          <cell r="A576">
            <v>40801</v>
          </cell>
          <cell r="G576" t="str">
            <v>unit</v>
          </cell>
          <cell r="O576">
            <v>5862.16</v>
          </cell>
        </row>
        <row r="577">
          <cell r="A577">
            <v>40801</v>
          </cell>
          <cell r="G577" t="str">
            <v>unit</v>
          </cell>
          <cell r="O577">
            <v>4120.75</v>
          </cell>
        </row>
        <row r="578">
          <cell r="A578">
            <v>40801</v>
          </cell>
          <cell r="G578" t="str">
            <v>unit</v>
          </cell>
          <cell r="O578">
            <v>4461.09</v>
          </cell>
        </row>
        <row r="579">
          <cell r="A579">
            <v>40801</v>
          </cell>
          <cell r="G579" t="str">
            <v>unit</v>
          </cell>
          <cell r="O579">
            <v>3184.22</v>
          </cell>
        </row>
        <row r="580">
          <cell r="A580">
            <v>40801</v>
          </cell>
          <cell r="G580" t="str">
            <v>unit</v>
          </cell>
          <cell r="O580">
            <v>4175.68</v>
          </cell>
        </row>
        <row r="581">
          <cell r="A581">
            <v>40801</v>
          </cell>
          <cell r="G581" t="str">
            <v>unit</v>
          </cell>
          <cell r="O581">
            <v>1921.81</v>
          </cell>
        </row>
        <row r="582">
          <cell r="A582">
            <v>40801</v>
          </cell>
          <cell r="G582" t="str">
            <v>unit</v>
          </cell>
          <cell r="O582">
            <v>3508</v>
          </cell>
        </row>
        <row r="583">
          <cell r="A583">
            <v>40801</v>
          </cell>
          <cell r="G583" t="str">
            <v>unit</v>
          </cell>
          <cell r="O583">
            <v>2960.16</v>
          </cell>
        </row>
        <row r="584">
          <cell r="A584">
            <v>40801</v>
          </cell>
          <cell r="G584" t="str">
            <v>unit</v>
          </cell>
          <cell r="O584">
            <v>3169.62</v>
          </cell>
        </row>
        <row r="585">
          <cell r="A585">
            <v>40801</v>
          </cell>
          <cell r="G585" t="str">
            <v>unit</v>
          </cell>
          <cell r="O585">
            <v>5509.51</v>
          </cell>
        </row>
        <row r="586">
          <cell r="A586">
            <v>40801</v>
          </cell>
          <cell r="G586" t="str">
            <v>unit</v>
          </cell>
          <cell r="O586">
            <v>3691.0974999999999</v>
          </cell>
        </row>
        <row r="587">
          <cell r="A587">
            <v>40801</v>
          </cell>
          <cell r="G587" t="str">
            <v>unit</v>
          </cell>
          <cell r="O587">
            <v>3216.2</v>
          </cell>
        </row>
        <row r="588">
          <cell r="A588">
            <v>40801</v>
          </cell>
          <cell r="G588" t="str">
            <v>unit</v>
          </cell>
          <cell r="O588">
            <v>4248.5600000000004</v>
          </cell>
        </row>
        <row r="589">
          <cell r="A589">
            <v>40801</v>
          </cell>
          <cell r="G589" t="str">
            <v>unit</v>
          </cell>
          <cell r="O589">
            <v>2813.16</v>
          </cell>
        </row>
        <row r="590">
          <cell r="A590">
            <v>40801</v>
          </cell>
          <cell r="G590" t="str">
            <v>unit</v>
          </cell>
          <cell r="O590">
            <v>3778.22</v>
          </cell>
        </row>
        <row r="591">
          <cell r="A591">
            <v>40801</v>
          </cell>
          <cell r="G591" t="str">
            <v>shuttle</v>
          </cell>
          <cell r="O591">
            <v>3555.8</v>
          </cell>
        </row>
        <row r="592">
          <cell r="A592">
            <v>40801</v>
          </cell>
          <cell r="G592" t="str">
            <v>shuttle</v>
          </cell>
          <cell r="O592">
            <v>3390.6</v>
          </cell>
        </row>
        <row r="593">
          <cell r="A593">
            <v>40801</v>
          </cell>
          <cell r="G593" t="str">
            <v>shuttle</v>
          </cell>
          <cell r="O593">
            <v>3886.76</v>
          </cell>
        </row>
        <row r="594">
          <cell r="A594">
            <v>40801</v>
          </cell>
          <cell r="G594" t="str">
            <v>shuttle</v>
          </cell>
          <cell r="O594">
            <v>5249.2</v>
          </cell>
        </row>
        <row r="595">
          <cell r="A595">
            <v>40801</v>
          </cell>
          <cell r="G595" t="str">
            <v>shuttle</v>
          </cell>
          <cell r="O595">
            <v>6314.88</v>
          </cell>
        </row>
        <row r="596">
          <cell r="A596">
            <v>40801</v>
          </cell>
          <cell r="G596" t="str">
            <v>shuttle</v>
          </cell>
          <cell r="O596">
            <v>5318.63</v>
          </cell>
        </row>
        <row r="597">
          <cell r="A597">
            <v>40801</v>
          </cell>
          <cell r="G597" t="str">
            <v>shuttle</v>
          </cell>
          <cell r="O597">
            <v>5346.36</v>
          </cell>
        </row>
        <row r="598">
          <cell r="A598">
            <v>40801</v>
          </cell>
          <cell r="G598" t="str">
            <v>shuttle</v>
          </cell>
          <cell r="O598">
            <v>5250.2</v>
          </cell>
        </row>
        <row r="599">
          <cell r="A599">
            <v>40801</v>
          </cell>
          <cell r="G599" t="str">
            <v>shuttle</v>
          </cell>
          <cell r="O599">
            <v>3049.22</v>
          </cell>
        </row>
        <row r="600">
          <cell r="A600">
            <v>40801</v>
          </cell>
          <cell r="G600" t="str">
            <v>shuttle</v>
          </cell>
          <cell r="O600">
            <v>3545.68</v>
          </cell>
        </row>
        <row r="601">
          <cell r="A601">
            <v>40801</v>
          </cell>
          <cell r="G601" t="str">
            <v>shuttle</v>
          </cell>
          <cell r="O601">
            <v>3621.19</v>
          </cell>
        </row>
        <row r="602">
          <cell r="A602">
            <v>40801</v>
          </cell>
          <cell r="G602" t="str">
            <v>shuttle</v>
          </cell>
          <cell r="O602">
            <v>5340.96</v>
          </cell>
        </row>
        <row r="603">
          <cell r="A603">
            <v>40801</v>
          </cell>
          <cell r="G603" t="str">
            <v>shuttle</v>
          </cell>
          <cell r="O603">
            <v>4763.6400000000003</v>
          </cell>
        </row>
        <row r="604">
          <cell r="A604">
            <v>40801</v>
          </cell>
          <cell r="G604" t="str">
            <v>shuttle</v>
          </cell>
          <cell r="O604">
            <v>5450.2</v>
          </cell>
        </row>
        <row r="605">
          <cell r="A605">
            <v>40801</v>
          </cell>
          <cell r="G605" t="str">
            <v>shuttle</v>
          </cell>
          <cell r="O605">
            <v>5496.36</v>
          </cell>
        </row>
        <row r="606">
          <cell r="A606">
            <v>40801</v>
          </cell>
          <cell r="G606" t="str">
            <v>shuttle</v>
          </cell>
          <cell r="O606">
            <v>5272.52</v>
          </cell>
        </row>
        <row r="607">
          <cell r="A607">
            <v>40801</v>
          </cell>
          <cell r="G607" t="str">
            <v>shuttle</v>
          </cell>
          <cell r="O607">
            <v>4139.2</v>
          </cell>
        </row>
        <row r="608">
          <cell r="A608">
            <v>40801</v>
          </cell>
          <cell r="G608" t="str">
            <v>shuttle</v>
          </cell>
          <cell r="O608">
            <v>2831.2</v>
          </cell>
        </row>
        <row r="609">
          <cell r="A609">
            <v>40801</v>
          </cell>
          <cell r="G609" t="str">
            <v>shuttle</v>
          </cell>
          <cell r="O609">
            <v>5125.6899999999996</v>
          </cell>
        </row>
        <row r="610">
          <cell r="A610">
            <v>40831</v>
          </cell>
          <cell r="G610" t="str">
            <v>unit</v>
          </cell>
          <cell r="O610">
            <v>3174.16</v>
          </cell>
        </row>
        <row r="611">
          <cell r="A611">
            <v>40831</v>
          </cell>
          <cell r="G611" t="str">
            <v>unit</v>
          </cell>
          <cell r="O611">
            <v>3201.3</v>
          </cell>
        </row>
        <row r="612">
          <cell r="A612">
            <v>40831</v>
          </cell>
          <cell r="G612" t="str">
            <v>unit</v>
          </cell>
          <cell r="O612">
            <v>6245.5</v>
          </cell>
        </row>
        <row r="613">
          <cell r="A613">
            <v>40831</v>
          </cell>
          <cell r="G613" t="str">
            <v>unit</v>
          </cell>
          <cell r="O613">
            <v>3812.4</v>
          </cell>
        </row>
        <row r="614">
          <cell r="A614">
            <v>40831</v>
          </cell>
          <cell r="G614" t="str">
            <v>unit</v>
          </cell>
          <cell r="O614">
            <v>5849.6</v>
          </cell>
        </row>
        <row r="615">
          <cell r="A615">
            <v>40831</v>
          </cell>
          <cell r="G615" t="str">
            <v>unit</v>
          </cell>
          <cell r="O615">
            <v>4111</v>
          </cell>
        </row>
        <row r="616">
          <cell r="A616">
            <v>40831</v>
          </cell>
          <cell r="G616" t="str">
            <v>unit</v>
          </cell>
          <cell r="O616">
            <v>4447.5200000000004</v>
          </cell>
        </row>
        <row r="617">
          <cell r="A617">
            <v>40831</v>
          </cell>
          <cell r="G617" t="str">
            <v>unit</v>
          </cell>
          <cell r="O617">
            <v>3424.16</v>
          </cell>
        </row>
        <row r="618">
          <cell r="A618">
            <v>40831</v>
          </cell>
          <cell r="G618" t="str">
            <v>unit</v>
          </cell>
          <cell r="O618">
            <v>4349.0200000000004</v>
          </cell>
        </row>
        <row r="619">
          <cell r="A619">
            <v>40831</v>
          </cell>
          <cell r="G619" t="str">
            <v>unit</v>
          </cell>
          <cell r="O619">
            <v>2010.68</v>
          </cell>
        </row>
        <row r="620">
          <cell r="A620">
            <v>40831</v>
          </cell>
          <cell r="G620" t="str">
            <v>unit</v>
          </cell>
          <cell r="O620">
            <v>3686.5</v>
          </cell>
        </row>
        <row r="621">
          <cell r="A621">
            <v>40831</v>
          </cell>
          <cell r="G621" t="str">
            <v>unit</v>
          </cell>
          <cell r="O621">
            <v>3028.99</v>
          </cell>
        </row>
        <row r="622">
          <cell r="A622">
            <v>40831</v>
          </cell>
          <cell r="G622" t="str">
            <v>unit</v>
          </cell>
          <cell r="O622">
            <v>3299.36</v>
          </cell>
        </row>
        <row r="623">
          <cell r="A623">
            <v>40831</v>
          </cell>
          <cell r="G623" t="str">
            <v>unit</v>
          </cell>
          <cell r="O623">
            <v>5641.28</v>
          </cell>
        </row>
        <row r="624">
          <cell r="A624">
            <v>40831</v>
          </cell>
          <cell r="G624" t="str">
            <v>unit</v>
          </cell>
          <cell r="O624">
            <v>3818.7159999999999</v>
          </cell>
        </row>
        <row r="625">
          <cell r="A625">
            <v>40831</v>
          </cell>
          <cell r="G625" t="str">
            <v>unit</v>
          </cell>
          <cell r="O625">
            <v>3786.05</v>
          </cell>
        </row>
        <row r="626">
          <cell r="A626">
            <v>40831</v>
          </cell>
          <cell r="G626" t="str">
            <v>unit</v>
          </cell>
          <cell r="O626">
            <v>4862.84</v>
          </cell>
        </row>
        <row r="627">
          <cell r="A627">
            <v>40831</v>
          </cell>
          <cell r="G627" t="str">
            <v>unit</v>
          </cell>
          <cell r="O627">
            <v>3384.99</v>
          </cell>
        </row>
        <row r="628">
          <cell r="A628">
            <v>40831</v>
          </cell>
          <cell r="G628" t="str">
            <v>unit</v>
          </cell>
          <cell r="O628">
            <v>3768.16</v>
          </cell>
        </row>
        <row r="629">
          <cell r="A629">
            <v>40831</v>
          </cell>
          <cell r="G629" t="str">
            <v>shuttle</v>
          </cell>
          <cell r="O629">
            <v>3547</v>
          </cell>
        </row>
        <row r="630">
          <cell r="A630">
            <v>40831</v>
          </cell>
          <cell r="G630" t="str">
            <v>shuttle</v>
          </cell>
          <cell r="O630">
            <v>3383.75</v>
          </cell>
        </row>
        <row r="631">
          <cell r="A631">
            <v>40831</v>
          </cell>
          <cell r="G631" t="str">
            <v>shuttle</v>
          </cell>
          <cell r="O631">
            <v>4026.64</v>
          </cell>
        </row>
        <row r="632">
          <cell r="A632">
            <v>40831</v>
          </cell>
          <cell r="G632" t="str">
            <v>shuttle</v>
          </cell>
          <cell r="O632">
            <v>5234</v>
          </cell>
        </row>
        <row r="633">
          <cell r="A633">
            <v>40831</v>
          </cell>
          <cell r="G633" t="str">
            <v>shuttle</v>
          </cell>
          <cell r="O633">
            <v>6299.05</v>
          </cell>
        </row>
        <row r="634">
          <cell r="A634">
            <v>40831</v>
          </cell>
          <cell r="G634" t="str">
            <v>shuttle</v>
          </cell>
          <cell r="O634">
            <v>5302.64</v>
          </cell>
        </row>
        <row r="635">
          <cell r="A635">
            <v>40831</v>
          </cell>
          <cell r="G635" t="str">
            <v>shuttle</v>
          </cell>
          <cell r="O635">
            <v>5447.85</v>
          </cell>
        </row>
        <row r="636">
          <cell r="A636">
            <v>40831</v>
          </cell>
          <cell r="G636" t="str">
            <v>shuttle</v>
          </cell>
          <cell r="O636">
            <v>5353.25</v>
          </cell>
        </row>
        <row r="637">
          <cell r="A637">
            <v>40831</v>
          </cell>
          <cell r="G637" t="str">
            <v>shuttle</v>
          </cell>
          <cell r="O637">
            <v>3239.16</v>
          </cell>
        </row>
        <row r="638">
          <cell r="A638">
            <v>40831</v>
          </cell>
          <cell r="G638" t="str">
            <v>shuttle</v>
          </cell>
          <cell r="O638">
            <v>3655.8</v>
          </cell>
        </row>
        <row r="639">
          <cell r="A639">
            <v>40831</v>
          </cell>
          <cell r="G639" t="str">
            <v>shuttle</v>
          </cell>
          <cell r="O639">
            <v>3713.32</v>
          </cell>
        </row>
        <row r="640">
          <cell r="A640">
            <v>40831</v>
          </cell>
          <cell r="G640" t="str">
            <v>shuttle</v>
          </cell>
          <cell r="O640">
            <v>5442.6</v>
          </cell>
        </row>
        <row r="641">
          <cell r="A641">
            <v>40831</v>
          </cell>
          <cell r="G641" t="str">
            <v>shuttle</v>
          </cell>
          <cell r="O641">
            <v>4864.6499999999996</v>
          </cell>
        </row>
        <row r="642">
          <cell r="A642">
            <v>40831</v>
          </cell>
          <cell r="G642" t="str">
            <v>shuttle</v>
          </cell>
          <cell r="O642">
            <v>5633.25</v>
          </cell>
        </row>
        <row r="643">
          <cell r="A643">
            <v>40831</v>
          </cell>
          <cell r="G643" t="str">
            <v>shuttle</v>
          </cell>
          <cell r="O643">
            <v>5677.85</v>
          </cell>
        </row>
        <row r="644">
          <cell r="A644">
            <v>40831</v>
          </cell>
          <cell r="G644" t="str">
            <v>shuttle</v>
          </cell>
          <cell r="O644">
            <v>5457.45</v>
          </cell>
        </row>
        <row r="645">
          <cell r="A645">
            <v>40831</v>
          </cell>
          <cell r="G645" t="str">
            <v>shuttle</v>
          </cell>
          <cell r="O645">
            <v>4127.6000000000004</v>
          </cell>
        </row>
        <row r="646">
          <cell r="A646">
            <v>40831</v>
          </cell>
          <cell r="G646" t="str">
            <v>shuttle</v>
          </cell>
          <cell r="O646">
            <v>2961.05</v>
          </cell>
        </row>
        <row r="647">
          <cell r="A647">
            <v>40831</v>
          </cell>
          <cell r="G647" t="str">
            <v>shuttle</v>
          </cell>
          <cell r="O647">
            <v>5109.32</v>
          </cell>
        </row>
        <row r="648">
          <cell r="A648">
            <v>40862</v>
          </cell>
          <cell r="G648" t="str">
            <v>unit</v>
          </cell>
          <cell r="O648">
            <v>3169.1</v>
          </cell>
        </row>
        <row r="649">
          <cell r="A649">
            <v>40862</v>
          </cell>
          <cell r="G649" t="str">
            <v>unit</v>
          </cell>
          <cell r="O649">
            <v>3198.32</v>
          </cell>
        </row>
        <row r="650">
          <cell r="A650">
            <v>40862</v>
          </cell>
          <cell r="G650" t="str">
            <v>unit</v>
          </cell>
          <cell r="O650">
            <v>6230.2</v>
          </cell>
        </row>
        <row r="651">
          <cell r="A651">
            <v>40862</v>
          </cell>
          <cell r="G651" t="str">
            <v>unit</v>
          </cell>
          <cell r="O651">
            <v>3803.5</v>
          </cell>
        </row>
        <row r="652">
          <cell r="A652">
            <v>40862</v>
          </cell>
          <cell r="G652" t="str">
            <v>unit</v>
          </cell>
          <cell r="O652">
            <v>5837.04</v>
          </cell>
        </row>
        <row r="653">
          <cell r="A653">
            <v>40862</v>
          </cell>
          <cell r="G653" t="str">
            <v>unit</v>
          </cell>
          <cell r="O653">
            <v>4101.25</v>
          </cell>
        </row>
        <row r="654">
          <cell r="A654">
            <v>40862</v>
          </cell>
          <cell r="G654" t="str">
            <v>unit</v>
          </cell>
          <cell r="O654">
            <v>4433.95</v>
          </cell>
        </row>
        <row r="655">
          <cell r="A655">
            <v>40862</v>
          </cell>
          <cell r="G655" t="str">
            <v>unit</v>
          </cell>
          <cell r="O655">
            <v>3414.1</v>
          </cell>
        </row>
        <row r="656">
          <cell r="A656">
            <v>40862</v>
          </cell>
          <cell r="G656" t="str">
            <v>unit</v>
          </cell>
          <cell r="O656">
            <v>4340.3599999999997</v>
          </cell>
        </row>
        <row r="657">
          <cell r="A657">
            <v>40862</v>
          </cell>
          <cell r="G657" t="str">
            <v>unit</v>
          </cell>
          <cell r="O657">
            <v>2008.55</v>
          </cell>
        </row>
        <row r="658">
          <cell r="A658">
            <v>40862</v>
          </cell>
          <cell r="G658" t="str">
            <v>unit</v>
          </cell>
          <cell r="O658">
            <v>3680</v>
          </cell>
        </row>
        <row r="659">
          <cell r="A659">
            <v>40862</v>
          </cell>
          <cell r="G659" t="str">
            <v>unit</v>
          </cell>
          <cell r="O659">
            <v>3024.82</v>
          </cell>
        </row>
        <row r="660">
          <cell r="A660">
            <v>40862</v>
          </cell>
          <cell r="G660" t="str">
            <v>unit</v>
          </cell>
          <cell r="O660">
            <v>3293.1</v>
          </cell>
        </row>
        <row r="661">
          <cell r="A661">
            <v>40862</v>
          </cell>
          <cell r="G661" t="str">
            <v>unit</v>
          </cell>
          <cell r="O661">
            <v>5623.05</v>
          </cell>
        </row>
        <row r="662">
          <cell r="A662">
            <v>40862</v>
          </cell>
          <cell r="G662" t="str">
            <v>unit</v>
          </cell>
          <cell r="O662">
            <v>3736.2049999999999</v>
          </cell>
        </row>
        <row r="663">
          <cell r="A663">
            <v>40862</v>
          </cell>
          <cell r="G663" t="str">
            <v>unit</v>
          </cell>
          <cell r="O663">
            <v>3779.9</v>
          </cell>
        </row>
        <row r="664">
          <cell r="A664">
            <v>40862</v>
          </cell>
          <cell r="G664" t="str">
            <v>unit</v>
          </cell>
          <cell r="O664">
            <v>4854.12</v>
          </cell>
        </row>
        <row r="665">
          <cell r="A665">
            <v>40862</v>
          </cell>
          <cell r="G665" t="str">
            <v>unit</v>
          </cell>
          <cell r="O665">
            <v>3380.82</v>
          </cell>
        </row>
        <row r="666">
          <cell r="A666">
            <v>40862</v>
          </cell>
          <cell r="G666" t="str">
            <v>unit</v>
          </cell>
          <cell r="O666">
            <v>3758.1</v>
          </cell>
        </row>
        <row r="667">
          <cell r="A667">
            <v>40862</v>
          </cell>
          <cell r="G667" t="str">
            <v>shuttle</v>
          </cell>
          <cell r="O667">
            <v>3538.2</v>
          </cell>
        </row>
        <row r="668">
          <cell r="A668">
            <v>40862</v>
          </cell>
          <cell r="G668" t="str">
            <v>shuttle</v>
          </cell>
          <cell r="O668">
            <v>3376.9</v>
          </cell>
        </row>
        <row r="669">
          <cell r="A669">
            <v>40862</v>
          </cell>
          <cell r="G669" t="str">
            <v>shuttle</v>
          </cell>
          <cell r="O669">
            <v>4018.52</v>
          </cell>
        </row>
        <row r="670">
          <cell r="A670">
            <v>40862</v>
          </cell>
          <cell r="G670" t="str">
            <v>shuttle</v>
          </cell>
          <cell r="O670">
            <v>5218.8</v>
          </cell>
        </row>
        <row r="671">
          <cell r="A671">
            <v>40862</v>
          </cell>
          <cell r="G671" t="str">
            <v>shuttle</v>
          </cell>
          <cell r="O671">
            <v>6283.22</v>
          </cell>
        </row>
        <row r="672">
          <cell r="A672">
            <v>40862</v>
          </cell>
          <cell r="G672" t="str">
            <v>shuttle</v>
          </cell>
          <cell r="O672">
            <v>5286.65</v>
          </cell>
        </row>
        <row r="673">
          <cell r="A673">
            <v>40862</v>
          </cell>
          <cell r="G673" t="str">
            <v>shuttle</v>
          </cell>
          <cell r="O673">
            <v>5429.34</v>
          </cell>
        </row>
        <row r="674">
          <cell r="A674">
            <v>40862</v>
          </cell>
          <cell r="G674" t="str">
            <v>shuttle</v>
          </cell>
          <cell r="O674">
            <v>5336.3</v>
          </cell>
        </row>
        <row r="675">
          <cell r="A675">
            <v>40862</v>
          </cell>
          <cell r="G675" t="str">
            <v>shuttle</v>
          </cell>
          <cell r="O675">
            <v>3229.1</v>
          </cell>
        </row>
        <row r="676">
          <cell r="A676">
            <v>40862</v>
          </cell>
          <cell r="G676" t="str">
            <v>shuttle</v>
          </cell>
          <cell r="O676">
            <v>3645.92</v>
          </cell>
        </row>
        <row r="677">
          <cell r="A677">
            <v>40862</v>
          </cell>
          <cell r="G677" t="str">
            <v>shuttle</v>
          </cell>
          <cell r="O677">
            <v>3705.45</v>
          </cell>
        </row>
        <row r="678">
          <cell r="A678">
            <v>40862</v>
          </cell>
          <cell r="G678" t="str">
            <v>shuttle</v>
          </cell>
          <cell r="O678">
            <v>5424.24</v>
          </cell>
        </row>
        <row r="679">
          <cell r="A679">
            <v>40862</v>
          </cell>
          <cell r="G679" t="str">
            <v>shuttle</v>
          </cell>
          <cell r="O679">
            <v>4845.66</v>
          </cell>
        </row>
        <row r="680">
          <cell r="A680">
            <v>40862</v>
          </cell>
          <cell r="G680" t="str">
            <v>shuttle</v>
          </cell>
          <cell r="O680">
            <v>5616.3</v>
          </cell>
        </row>
        <row r="681">
          <cell r="A681">
            <v>40862</v>
          </cell>
          <cell r="G681" t="str">
            <v>shuttle</v>
          </cell>
          <cell r="O681">
            <v>5659.34</v>
          </cell>
        </row>
        <row r="682">
          <cell r="A682">
            <v>40862</v>
          </cell>
          <cell r="G682" t="str">
            <v>shuttle</v>
          </cell>
          <cell r="O682">
            <v>5442.38</v>
          </cell>
        </row>
        <row r="683">
          <cell r="A683">
            <v>40862</v>
          </cell>
          <cell r="G683" t="str">
            <v>shuttle</v>
          </cell>
          <cell r="O683">
            <v>4116</v>
          </cell>
        </row>
        <row r="684">
          <cell r="A684">
            <v>40862</v>
          </cell>
          <cell r="G684" t="str">
            <v>shuttle</v>
          </cell>
          <cell r="O684">
            <v>2954.9</v>
          </cell>
        </row>
        <row r="685">
          <cell r="A685">
            <v>40862</v>
          </cell>
          <cell r="G685" t="str">
            <v>shuttle</v>
          </cell>
          <cell r="O685">
            <v>5092.95</v>
          </cell>
        </row>
        <row r="686">
          <cell r="A686">
            <v>40892</v>
          </cell>
          <cell r="G686" t="str">
            <v>unit</v>
          </cell>
          <cell r="O686">
            <v>3164.04</v>
          </cell>
        </row>
        <row r="687">
          <cell r="A687">
            <v>40892</v>
          </cell>
          <cell r="G687" t="str">
            <v>unit</v>
          </cell>
          <cell r="O687">
            <v>3195.34</v>
          </cell>
        </row>
        <row r="688">
          <cell r="A688">
            <v>40892</v>
          </cell>
          <cell r="G688" t="str">
            <v>unit</v>
          </cell>
          <cell r="O688">
            <v>6214.9</v>
          </cell>
        </row>
        <row r="689">
          <cell r="A689">
            <v>40892</v>
          </cell>
          <cell r="G689" t="str">
            <v>unit</v>
          </cell>
          <cell r="O689">
            <v>3794.6</v>
          </cell>
        </row>
        <row r="690">
          <cell r="A690">
            <v>40892</v>
          </cell>
          <cell r="G690" t="str">
            <v>unit</v>
          </cell>
          <cell r="O690">
            <v>5824.48</v>
          </cell>
        </row>
        <row r="691">
          <cell r="A691">
            <v>40892</v>
          </cell>
          <cell r="G691" t="str">
            <v>unit</v>
          </cell>
          <cell r="O691">
            <v>4091.5</v>
          </cell>
        </row>
        <row r="692">
          <cell r="A692">
            <v>40892</v>
          </cell>
          <cell r="G692" t="str">
            <v>unit</v>
          </cell>
          <cell r="O692">
            <v>4420.38</v>
          </cell>
        </row>
        <row r="693">
          <cell r="A693">
            <v>40892</v>
          </cell>
          <cell r="G693" t="str">
            <v>unit</v>
          </cell>
          <cell r="O693">
            <v>3404.04</v>
          </cell>
        </row>
        <row r="694">
          <cell r="A694">
            <v>40892</v>
          </cell>
          <cell r="G694" t="str">
            <v>unit</v>
          </cell>
          <cell r="O694">
            <v>4331.7</v>
          </cell>
        </row>
        <row r="695">
          <cell r="A695">
            <v>40892</v>
          </cell>
          <cell r="G695" t="str">
            <v>unit</v>
          </cell>
          <cell r="O695">
            <v>2006.42</v>
          </cell>
        </row>
        <row r="696">
          <cell r="A696">
            <v>40892</v>
          </cell>
          <cell r="G696" t="str">
            <v>unit</v>
          </cell>
          <cell r="O696">
            <v>3673.5</v>
          </cell>
        </row>
        <row r="697">
          <cell r="A697">
            <v>40892</v>
          </cell>
          <cell r="G697" t="str">
            <v>unit</v>
          </cell>
          <cell r="O697">
            <v>3020.65</v>
          </cell>
        </row>
        <row r="698">
          <cell r="A698">
            <v>40892</v>
          </cell>
          <cell r="G698" t="str">
            <v>unit</v>
          </cell>
          <cell r="O698">
            <v>3286.84</v>
          </cell>
        </row>
        <row r="699">
          <cell r="A699">
            <v>40892</v>
          </cell>
          <cell r="G699" t="str">
            <v>unit</v>
          </cell>
          <cell r="O699">
            <v>5604.82</v>
          </cell>
        </row>
        <row r="700">
          <cell r="A700">
            <v>40892</v>
          </cell>
          <cell r="G700" t="str">
            <v>unit</v>
          </cell>
          <cell r="O700">
            <v>3861.3125</v>
          </cell>
        </row>
        <row r="701">
          <cell r="A701">
            <v>40892</v>
          </cell>
          <cell r="G701" t="str">
            <v>unit</v>
          </cell>
          <cell r="O701">
            <v>3773.75</v>
          </cell>
        </row>
        <row r="702">
          <cell r="A702">
            <v>40892</v>
          </cell>
          <cell r="G702" t="str">
            <v>unit</v>
          </cell>
          <cell r="O702">
            <v>4845.3999999999996</v>
          </cell>
        </row>
        <row r="703">
          <cell r="A703">
            <v>40892</v>
          </cell>
          <cell r="G703" t="str">
            <v>unit</v>
          </cell>
          <cell r="O703">
            <v>3376.65</v>
          </cell>
        </row>
        <row r="704">
          <cell r="A704">
            <v>40892</v>
          </cell>
          <cell r="G704" t="str">
            <v>unit</v>
          </cell>
          <cell r="O704">
            <v>3748.04</v>
          </cell>
        </row>
        <row r="705">
          <cell r="A705">
            <v>40892</v>
          </cell>
          <cell r="G705" t="str">
            <v>shuttle</v>
          </cell>
          <cell r="O705">
            <v>3529.4</v>
          </cell>
        </row>
        <row r="706">
          <cell r="A706">
            <v>40892</v>
          </cell>
          <cell r="G706" t="str">
            <v>shuttle</v>
          </cell>
          <cell r="O706">
            <v>3370.05</v>
          </cell>
        </row>
        <row r="707">
          <cell r="A707">
            <v>40892</v>
          </cell>
          <cell r="G707" t="str">
            <v>shuttle</v>
          </cell>
          <cell r="O707">
            <v>4010.4</v>
          </cell>
        </row>
        <row r="708">
          <cell r="A708">
            <v>40892</v>
          </cell>
          <cell r="G708" t="str">
            <v>shuttle</v>
          </cell>
          <cell r="O708">
            <v>5203.6000000000004</v>
          </cell>
        </row>
        <row r="709">
          <cell r="A709">
            <v>40892</v>
          </cell>
          <cell r="G709" t="str">
            <v>shuttle</v>
          </cell>
          <cell r="O709">
            <v>6267.39</v>
          </cell>
        </row>
        <row r="710">
          <cell r="A710">
            <v>40892</v>
          </cell>
          <cell r="G710" t="str">
            <v>shuttle</v>
          </cell>
          <cell r="O710">
            <v>5270.66</v>
          </cell>
        </row>
        <row r="711">
          <cell r="A711">
            <v>40892</v>
          </cell>
          <cell r="G711" t="str">
            <v>shuttle</v>
          </cell>
          <cell r="O711">
            <v>5410.83</v>
          </cell>
        </row>
        <row r="712">
          <cell r="A712">
            <v>40892</v>
          </cell>
          <cell r="G712" t="str">
            <v>shuttle</v>
          </cell>
          <cell r="O712">
            <v>5319.35</v>
          </cell>
        </row>
        <row r="713">
          <cell r="A713">
            <v>40892</v>
          </cell>
          <cell r="G713" t="str">
            <v>shuttle</v>
          </cell>
          <cell r="O713">
            <v>3219.04</v>
          </cell>
        </row>
        <row r="714">
          <cell r="A714">
            <v>40892</v>
          </cell>
          <cell r="G714" t="str">
            <v>shuttle</v>
          </cell>
          <cell r="O714">
            <v>3636.04</v>
          </cell>
        </row>
        <row r="715">
          <cell r="A715">
            <v>40892</v>
          </cell>
          <cell r="G715" t="str">
            <v>shuttle</v>
          </cell>
          <cell r="O715">
            <v>3697.58</v>
          </cell>
        </row>
        <row r="716">
          <cell r="A716">
            <v>40892</v>
          </cell>
          <cell r="G716" t="str">
            <v>shuttle</v>
          </cell>
          <cell r="O716">
            <v>5405.88</v>
          </cell>
        </row>
        <row r="717">
          <cell r="A717">
            <v>40892</v>
          </cell>
          <cell r="G717" t="str">
            <v>shuttle</v>
          </cell>
          <cell r="O717">
            <v>4826.67</v>
          </cell>
        </row>
        <row r="718">
          <cell r="A718">
            <v>40892</v>
          </cell>
          <cell r="G718" t="str">
            <v>shuttle</v>
          </cell>
          <cell r="O718">
            <v>5599.35</v>
          </cell>
        </row>
        <row r="719">
          <cell r="A719">
            <v>40892</v>
          </cell>
          <cell r="G719" t="str">
            <v>shuttle</v>
          </cell>
          <cell r="O719">
            <v>5640.83</v>
          </cell>
        </row>
        <row r="720">
          <cell r="A720">
            <v>40892</v>
          </cell>
          <cell r="G720" t="str">
            <v>shuttle</v>
          </cell>
          <cell r="O720">
            <v>5427.31</v>
          </cell>
        </row>
        <row r="721">
          <cell r="A721">
            <v>40892</v>
          </cell>
          <cell r="G721" t="str">
            <v>shuttle</v>
          </cell>
          <cell r="O721">
            <v>4104.3999999999996</v>
          </cell>
        </row>
        <row r="722">
          <cell r="A722">
            <v>40892</v>
          </cell>
          <cell r="G722" t="str">
            <v>shuttle</v>
          </cell>
          <cell r="O722">
            <v>2948.75</v>
          </cell>
        </row>
        <row r="723">
          <cell r="A723">
            <v>40892</v>
          </cell>
          <cell r="G723" t="str">
            <v>shuttle</v>
          </cell>
          <cell r="O723">
            <v>5076.58</v>
          </cell>
        </row>
        <row r="724">
          <cell r="A724">
            <v>40923</v>
          </cell>
          <cell r="G724" t="str">
            <v>unit</v>
          </cell>
          <cell r="O724">
            <v>3184.28</v>
          </cell>
        </row>
        <row r="725">
          <cell r="A725">
            <v>40923</v>
          </cell>
          <cell r="G725" t="str">
            <v>unit</v>
          </cell>
          <cell r="O725">
            <v>3207.26</v>
          </cell>
        </row>
        <row r="726">
          <cell r="A726">
            <v>40923</v>
          </cell>
          <cell r="G726" t="str">
            <v>unit</v>
          </cell>
          <cell r="O726">
            <v>6276.1</v>
          </cell>
        </row>
        <row r="727">
          <cell r="A727">
            <v>40923</v>
          </cell>
          <cell r="G727" t="str">
            <v>unit</v>
          </cell>
          <cell r="O727">
            <v>3830.2</v>
          </cell>
        </row>
        <row r="728">
          <cell r="A728">
            <v>40923</v>
          </cell>
          <cell r="G728" t="str">
            <v>unit</v>
          </cell>
          <cell r="O728">
            <v>5874.72</v>
          </cell>
        </row>
        <row r="729">
          <cell r="A729">
            <v>40923</v>
          </cell>
          <cell r="G729" t="str">
            <v>unit</v>
          </cell>
          <cell r="O729">
            <v>4130.5</v>
          </cell>
        </row>
        <row r="730">
          <cell r="A730">
            <v>40923</v>
          </cell>
          <cell r="G730" t="str">
            <v>unit</v>
          </cell>
          <cell r="O730">
            <v>4474.66</v>
          </cell>
        </row>
        <row r="731">
          <cell r="A731">
            <v>40923</v>
          </cell>
          <cell r="G731" t="str">
            <v>unit</v>
          </cell>
          <cell r="O731">
            <v>3444.28</v>
          </cell>
        </row>
        <row r="732">
          <cell r="A732">
            <v>40923</v>
          </cell>
          <cell r="G732" t="str">
            <v>unit</v>
          </cell>
          <cell r="O732">
            <v>4375</v>
          </cell>
        </row>
        <row r="733">
          <cell r="A733">
            <v>40923</v>
          </cell>
          <cell r="G733" t="str">
            <v>unit</v>
          </cell>
          <cell r="O733">
            <v>2014.94</v>
          </cell>
        </row>
        <row r="734">
          <cell r="A734">
            <v>40923</v>
          </cell>
          <cell r="G734" t="str">
            <v>unit</v>
          </cell>
          <cell r="O734">
            <v>3706</v>
          </cell>
        </row>
        <row r="735">
          <cell r="A735">
            <v>40923</v>
          </cell>
          <cell r="G735" t="str">
            <v>unit</v>
          </cell>
          <cell r="O735">
            <v>3041.5</v>
          </cell>
        </row>
        <row r="736">
          <cell r="A736">
            <v>40923</v>
          </cell>
          <cell r="G736" t="str">
            <v>unit</v>
          </cell>
          <cell r="O736">
            <v>3311.88</v>
          </cell>
        </row>
        <row r="737">
          <cell r="A737">
            <v>40923</v>
          </cell>
          <cell r="G737" t="str">
            <v>unit</v>
          </cell>
          <cell r="O737">
            <v>5677.74</v>
          </cell>
        </row>
        <row r="738">
          <cell r="A738">
            <v>40923</v>
          </cell>
          <cell r="G738" t="str">
            <v>unit</v>
          </cell>
          <cell r="O738">
            <v>3905.99</v>
          </cell>
        </row>
        <row r="739">
          <cell r="A739">
            <v>40923</v>
          </cell>
          <cell r="G739" t="str">
            <v>unit</v>
          </cell>
          <cell r="O739">
            <v>3804.5</v>
          </cell>
        </row>
        <row r="740">
          <cell r="A740">
            <v>40923</v>
          </cell>
          <cell r="G740" t="str">
            <v>unit</v>
          </cell>
          <cell r="O740">
            <v>4889</v>
          </cell>
        </row>
        <row r="741">
          <cell r="A741">
            <v>40923</v>
          </cell>
          <cell r="G741" t="str">
            <v>unit</v>
          </cell>
          <cell r="O741">
            <v>3397.5</v>
          </cell>
        </row>
        <row r="742">
          <cell r="A742">
            <v>40923</v>
          </cell>
          <cell r="G742" t="str">
            <v>unit</v>
          </cell>
          <cell r="O742">
            <v>3788.28</v>
          </cell>
        </row>
        <row r="743">
          <cell r="A743">
            <v>40923</v>
          </cell>
          <cell r="G743" t="str">
            <v>shuttle</v>
          </cell>
          <cell r="O743">
            <v>3564.6</v>
          </cell>
        </row>
        <row r="744">
          <cell r="A744">
            <v>40923</v>
          </cell>
          <cell r="G744" t="str">
            <v>shuttle</v>
          </cell>
          <cell r="O744">
            <v>3397.45</v>
          </cell>
        </row>
        <row r="745">
          <cell r="A745">
            <v>40923</v>
          </cell>
          <cell r="G745" t="str">
            <v>shuttle</v>
          </cell>
          <cell r="O745">
            <v>4051</v>
          </cell>
        </row>
        <row r="746">
          <cell r="A746">
            <v>40923</v>
          </cell>
          <cell r="G746" t="str">
            <v>shuttle</v>
          </cell>
          <cell r="O746">
            <v>5264.4</v>
          </cell>
        </row>
        <row r="747">
          <cell r="A747">
            <v>40923</v>
          </cell>
          <cell r="G747" t="str">
            <v>shuttle</v>
          </cell>
          <cell r="O747">
            <v>6330.71</v>
          </cell>
        </row>
        <row r="748">
          <cell r="A748">
            <v>40923</v>
          </cell>
          <cell r="G748" t="str">
            <v>shuttle</v>
          </cell>
          <cell r="O748">
            <v>5334.62</v>
          </cell>
        </row>
        <row r="749">
          <cell r="A749">
            <v>40923</v>
          </cell>
          <cell r="G749" t="str">
            <v>shuttle</v>
          </cell>
          <cell r="O749">
            <v>5484.87</v>
          </cell>
        </row>
        <row r="750">
          <cell r="A750">
            <v>40923</v>
          </cell>
          <cell r="G750" t="str">
            <v>shuttle</v>
          </cell>
          <cell r="O750">
            <v>5387.15</v>
          </cell>
        </row>
        <row r="751">
          <cell r="A751">
            <v>40923</v>
          </cell>
          <cell r="G751" t="str">
            <v>shuttle</v>
          </cell>
          <cell r="O751">
            <v>3259.28</v>
          </cell>
        </row>
        <row r="752">
          <cell r="A752">
            <v>40923</v>
          </cell>
          <cell r="G752" t="str">
            <v>shuttle</v>
          </cell>
          <cell r="O752">
            <v>3675.56</v>
          </cell>
        </row>
        <row r="753">
          <cell r="A753">
            <v>40923</v>
          </cell>
          <cell r="G753" t="str">
            <v>shuttle</v>
          </cell>
          <cell r="O753">
            <v>3729.06</v>
          </cell>
        </row>
        <row r="754">
          <cell r="A754">
            <v>40923</v>
          </cell>
          <cell r="G754" t="str">
            <v>shuttle</v>
          </cell>
          <cell r="O754">
            <v>5479.32</v>
          </cell>
        </row>
        <row r="755">
          <cell r="A755">
            <v>40923</v>
          </cell>
          <cell r="G755" t="str">
            <v>shuttle</v>
          </cell>
          <cell r="O755">
            <v>4902.63</v>
          </cell>
        </row>
        <row r="756">
          <cell r="A756">
            <v>40923</v>
          </cell>
          <cell r="G756" t="str">
            <v>shuttle</v>
          </cell>
          <cell r="O756">
            <v>5667.15</v>
          </cell>
        </row>
        <row r="757">
          <cell r="A757">
            <v>40923</v>
          </cell>
          <cell r="G757" t="str">
            <v>shuttle</v>
          </cell>
          <cell r="O757">
            <v>5714.87</v>
          </cell>
        </row>
        <row r="758">
          <cell r="A758">
            <v>40923</v>
          </cell>
          <cell r="G758" t="str">
            <v>shuttle</v>
          </cell>
          <cell r="O758">
            <v>5487.59</v>
          </cell>
        </row>
        <row r="759">
          <cell r="A759">
            <v>40923</v>
          </cell>
          <cell r="G759" t="str">
            <v>shuttle</v>
          </cell>
          <cell r="O759">
            <v>4150.8</v>
          </cell>
        </row>
        <row r="760">
          <cell r="A760">
            <v>40923</v>
          </cell>
          <cell r="G760" t="str">
            <v>shuttle</v>
          </cell>
          <cell r="O760">
            <v>2979.5</v>
          </cell>
        </row>
        <row r="761">
          <cell r="A761">
            <v>40923</v>
          </cell>
          <cell r="G761" t="str">
            <v>shuttle</v>
          </cell>
          <cell r="O761">
            <v>5142.0600000000004</v>
          </cell>
        </row>
        <row r="762">
          <cell r="A762">
            <v>40954</v>
          </cell>
          <cell r="G762" t="str">
            <v>unit</v>
          </cell>
          <cell r="O762">
            <v>3174.16</v>
          </cell>
        </row>
        <row r="763">
          <cell r="A763">
            <v>40954</v>
          </cell>
          <cell r="G763" t="str">
            <v>unit</v>
          </cell>
          <cell r="O763">
            <v>3364.3</v>
          </cell>
        </row>
        <row r="764">
          <cell r="A764">
            <v>40954</v>
          </cell>
          <cell r="G764" t="str">
            <v>unit</v>
          </cell>
          <cell r="O764">
            <v>6430.5</v>
          </cell>
        </row>
        <row r="765">
          <cell r="A765">
            <v>40954</v>
          </cell>
          <cell r="G765" t="str">
            <v>unit</v>
          </cell>
          <cell r="O765">
            <v>3812.4</v>
          </cell>
        </row>
        <row r="766">
          <cell r="A766">
            <v>40954</v>
          </cell>
          <cell r="G766" t="str">
            <v>unit</v>
          </cell>
          <cell r="O766">
            <v>6012.6</v>
          </cell>
        </row>
        <row r="767">
          <cell r="A767">
            <v>40954</v>
          </cell>
          <cell r="G767" t="str">
            <v>unit</v>
          </cell>
          <cell r="O767">
            <v>4111</v>
          </cell>
        </row>
        <row r="768">
          <cell r="A768">
            <v>40954</v>
          </cell>
          <cell r="G768" t="str">
            <v>unit</v>
          </cell>
          <cell r="O768">
            <v>4447.5200000000004</v>
          </cell>
        </row>
        <row r="769">
          <cell r="A769">
            <v>40954</v>
          </cell>
          <cell r="G769" t="str">
            <v>unit</v>
          </cell>
          <cell r="O769">
            <v>3400.16</v>
          </cell>
        </row>
        <row r="770">
          <cell r="A770">
            <v>40954</v>
          </cell>
          <cell r="G770" t="str">
            <v>unit</v>
          </cell>
          <cell r="O770">
            <v>4789.0200000000004</v>
          </cell>
        </row>
        <row r="771">
          <cell r="A771">
            <v>40954</v>
          </cell>
          <cell r="G771" t="str">
            <v>unit</v>
          </cell>
          <cell r="O771">
            <v>2010.68</v>
          </cell>
        </row>
        <row r="772">
          <cell r="A772">
            <v>40954</v>
          </cell>
          <cell r="G772" t="str">
            <v>unit</v>
          </cell>
          <cell r="O772">
            <v>4126.5</v>
          </cell>
        </row>
        <row r="773">
          <cell r="A773">
            <v>40954</v>
          </cell>
          <cell r="G773" t="str">
            <v>unit</v>
          </cell>
          <cell r="O773">
            <v>3468.99</v>
          </cell>
        </row>
        <row r="774">
          <cell r="A774">
            <v>40954</v>
          </cell>
          <cell r="G774" t="str">
            <v>unit</v>
          </cell>
          <cell r="O774">
            <v>3299.36</v>
          </cell>
        </row>
        <row r="775">
          <cell r="A775">
            <v>40954</v>
          </cell>
          <cell r="G775" t="str">
            <v>unit</v>
          </cell>
          <cell r="O775">
            <v>5641.28</v>
          </cell>
        </row>
        <row r="776">
          <cell r="A776">
            <v>40954</v>
          </cell>
          <cell r="G776" t="str">
            <v>unit</v>
          </cell>
          <cell r="O776">
            <v>3893.7159999999999</v>
          </cell>
        </row>
        <row r="777">
          <cell r="A777">
            <v>40954</v>
          </cell>
          <cell r="G777" t="str">
            <v>unit</v>
          </cell>
          <cell r="O777">
            <v>3786.05</v>
          </cell>
        </row>
        <row r="778">
          <cell r="A778">
            <v>40954</v>
          </cell>
          <cell r="G778" t="str">
            <v>unit</v>
          </cell>
          <cell r="O778">
            <v>4862.84</v>
          </cell>
        </row>
        <row r="779">
          <cell r="A779">
            <v>40954</v>
          </cell>
          <cell r="G779" t="str">
            <v>unit</v>
          </cell>
          <cell r="O779">
            <v>3384.99</v>
          </cell>
        </row>
        <row r="780">
          <cell r="A780">
            <v>40954</v>
          </cell>
          <cell r="G780" t="str">
            <v>unit</v>
          </cell>
          <cell r="O780">
            <v>3744.16</v>
          </cell>
        </row>
        <row r="781">
          <cell r="A781">
            <v>40954</v>
          </cell>
          <cell r="G781" t="str">
            <v>shuttle</v>
          </cell>
          <cell r="O781">
            <v>3659</v>
          </cell>
        </row>
        <row r="782">
          <cell r="A782">
            <v>40954</v>
          </cell>
          <cell r="G782" t="str">
            <v>shuttle</v>
          </cell>
          <cell r="O782">
            <v>3486.75</v>
          </cell>
        </row>
        <row r="783">
          <cell r="A783">
            <v>40954</v>
          </cell>
          <cell r="G783" t="str">
            <v>shuttle</v>
          </cell>
          <cell r="O783">
            <v>4026.64</v>
          </cell>
        </row>
        <row r="784">
          <cell r="A784">
            <v>40954</v>
          </cell>
          <cell r="G784" t="str">
            <v>shuttle</v>
          </cell>
          <cell r="O784">
            <v>5364</v>
          </cell>
        </row>
        <row r="785">
          <cell r="A785">
            <v>40954</v>
          </cell>
          <cell r="G785" t="str">
            <v>shuttle</v>
          </cell>
          <cell r="O785">
            <v>6408.05</v>
          </cell>
        </row>
        <row r="786">
          <cell r="A786">
            <v>40954</v>
          </cell>
          <cell r="G786" t="str">
            <v>shuttle</v>
          </cell>
          <cell r="O786">
            <v>5302.64</v>
          </cell>
        </row>
        <row r="787">
          <cell r="A787">
            <v>40954</v>
          </cell>
          <cell r="G787" t="str">
            <v>shuttle</v>
          </cell>
          <cell r="O787">
            <v>5447.85</v>
          </cell>
        </row>
        <row r="788">
          <cell r="A788">
            <v>40954</v>
          </cell>
          <cell r="G788" t="str">
            <v>shuttle</v>
          </cell>
          <cell r="O788">
            <v>5353.25</v>
          </cell>
        </row>
        <row r="789">
          <cell r="A789">
            <v>40954</v>
          </cell>
          <cell r="G789" t="str">
            <v>shuttle</v>
          </cell>
          <cell r="O789">
            <v>3219.16</v>
          </cell>
        </row>
        <row r="790">
          <cell r="A790">
            <v>40954</v>
          </cell>
          <cell r="G790" t="str">
            <v>shuttle</v>
          </cell>
          <cell r="O790">
            <v>3655.8</v>
          </cell>
        </row>
        <row r="791">
          <cell r="A791">
            <v>40954</v>
          </cell>
          <cell r="G791" t="str">
            <v>shuttle</v>
          </cell>
          <cell r="O791">
            <v>3713.32</v>
          </cell>
        </row>
        <row r="792">
          <cell r="A792">
            <v>40954</v>
          </cell>
          <cell r="G792" t="str">
            <v>shuttle</v>
          </cell>
          <cell r="O792">
            <v>5442.6</v>
          </cell>
        </row>
        <row r="793">
          <cell r="A793">
            <v>40954</v>
          </cell>
          <cell r="G793" t="str">
            <v>shuttle</v>
          </cell>
          <cell r="O793">
            <v>4864.6499999999996</v>
          </cell>
        </row>
        <row r="794">
          <cell r="A794">
            <v>40954</v>
          </cell>
          <cell r="G794" t="str">
            <v>shuttle</v>
          </cell>
          <cell r="O794">
            <v>5633.25</v>
          </cell>
        </row>
        <row r="795">
          <cell r="A795">
            <v>40954</v>
          </cell>
          <cell r="G795" t="str">
            <v>shuttle</v>
          </cell>
          <cell r="O795">
            <v>5677.85</v>
          </cell>
        </row>
        <row r="796">
          <cell r="A796">
            <v>40954</v>
          </cell>
          <cell r="G796" t="str">
            <v>shuttle</v>
          </cell>
          <cell r="O796">
            <v>5457.45</v>
          </cell>
        </row>
        <row r="797">
          <cell r="A797">
            <v>40954</v>
          </cell>
          <cell r="G797" t="str">
            <v>shuttle</v>
          </cell>
          <cell r="O797">
            <v>4127.6000000000004</v>
          </cell>
        </row>
        <row r="798">
          <cell r="A798">
            <v>40954</v>
          </cell>
          <cell r="G798" t="str">
            <v>shuttle</v>
          </cell>
          <cell r="O798">
            <v>2961.05</v>
          </cell>
        </row>
        <row r="799">
          <cell r="A799">
            <v>40954</v>
          </cell>
          <cell r="G799" t="str">
            <v>shuttle</v>
          </cell>
          <cell r="O799">
            <v>5704.32</v>
          </cell>
        </row>
        <row r="800">
          <cell r="A800">
            <v>40983</v>
          </cell>
          <cell r="G800" t="str">
            <v>unit</v>
          </cell>
          <cell r="O800">
            <v>3169.1</v>
          </cell>
        </row>
        <row r="801">
          <cell r="A801">
            <v>40983</v>
          </cell>
          <cell r="G801" t="str">
            <v>unit</v>
          </cell>
          <cell r="O801">
            <v>3361.32</v>
          </cell>
        </row>
        <row r="802">
          <cell r="A802">
            <v>40983</v>
          </cell>
          <cell r="G802" t="str">
            <v>unit</v>
          </cell>
          <cell r="O802">
            <v>6415.2</v>
          </cell>
        </row>
        <row r="803">
          <cell r="A803">
            <v>40983</v>
          </cell>
          <cell r="G803" t="str">
            <v>unit</v>
          </cell>
          <cell r="O803">
            <v>3803.5</v>
          </cell>
        </row>
        <row r="804">
          <cell r="A804">
            <v>40983</v>
          </cell>
          <cell r="G804" t="str">
            <v>unit</v>
          </cell>
          <cell r="O804">
            <v>6000.04</v>
          </cell>
        </row>
        <row r="805">
          <cell r="A805">
            <v>40983</v>
          </cell>
          <cell r="G805" t="str">
            <v>unit</v>
          </cell>
          <cell r="O805">
            <v>4101.25</v>
          </cell>
        </row>
        <row r="806">
          <cell r="A806">
            <v>40983</v>
          </cell>
          <cell r="G806" t="str">
            <v>unit</v>
          </cell>
          <cell r="O806">
            <v>4433.95</v>
          </cell>
        </row>
        <row r="807">
          <cell r="A807">
            <v>40983</v>
          </cell>
          <cell r="G807" t="str">
            <v>unit</v>
          </cell>
          <cell r="O807">
            <v>3390.1</v>
          </cell>
        </row>
        <row r="808">
          <cell r="A808">
            <v>40983</v>
          </cell>
          <cell r="G808" t="str">
            <v>unit</v>
          </cell>
          <cell r="O808">
            <v>4780.3599999999997</v>
          </cell>
        </row>
        <row r="809">
          <cell r="A809">
            <v>40983</v>
          </cell>
          <cell r="G809" t="str">
            <v>unit</v>
          </cell>
          <cell r="O809">
            <v>2008.55</v>
          </cell>
        </row>
        <row r="810">
          <cell r="A810">
            <v>40983</v>
          </cell>
          <cell r="G810" t="str">
            <v>unit</v>
          </cell>
          <cell r="O810">
            <v>4120</v>
          </cell>
        </row>
        <row r="811">
          <cell r="A811">
            <v>40983</v>
          </cell>
          <cell r="G811" t="str">
            <v>unit</v>
          </cell>
          <cell r="O811">
            <v>3464.82</v>
          </cell>
        </row>
        <row r="812">
          <cell r="A812">
            <v>40983</v>
          </cell>
          <cell r="G812" t="str">
            <v>unit</v>
          </cell>
          <cell r="O812">
            <v>3293.1</v>
          </cell>
        </row>
        <row r="813">
          <cell r="A813">
            <v>40983</v>
          </cell>
          <cell r="G813" t="str">
            <v>unit</v>
          </cell>
          <cell r="O813">
            <v>5623.05</v>
          </cell>
        </row>
        <row r="814">
          <cell r="A814">
            <v>40983</v>
          </cell>
          <cell r="G814" t="str">
            <v>unit</v>
          </cell>
          <cell r="O814">
            <v>3886.2049999999999</v>
          </cell>
        </row>
        <row r="815">
          <cell r="A815">
            <v>40983</v>
          </cell>
          <cell r="G815" t="str">
            <v>unit</v>
          </cell>
          <cell r="O815">
            <v>3779.9</v>
          </cell>
        </row>
        <row r="816">
          <cell r="A816">
            <v>40983</v>
          </cell>
          <cell r="G816" t="str">
            <v>unit</v>
          </cell>
          <cell r="O816">
            <v>4854.12</v>
          </cell>
        </row>
        <row r="817">
          <cell r="A817">
            <v>40983</v>
          </cell>
          <cell r="G817" t="str">
            <v>unit</v>
          </cell>
          <cell r="O817">
            <v>3380.82</v>
          </cell>
        </row>
        <row r="818">
          <cell r="A818">
            <v>40983</v>
          </cell>
          <cell r="G818" t="str">
            <v>unit</v>
          </cell>
          <cell r="O818">
            <v>3734.1</v>
          </cell>
        </row>
        <row r="819">
          <cell r="A819">
            <v>40983</v>
          </cell>
          <cell r="G819" t="str">
            <v>shuttle</v>
          </cell>
          <cell r="O819">
            <v>3650.2</v>
          </cell>
        </row>
        <row r="820">
          <cell r="A820">
            <v>40983</v>
          </cell>
          <cell r="G820" t="str">
            <v>shuttle</v>
          </cell>
          <cell r="O820">
            <v>3479.9</v>
          </cell>
        </row>
        <row r="821">
          <cell r="A821">
            <v>40983</v>
          </cell>
          <cell r="G821" t="str">
            <v>shuttle</v>
          </cell>
          <cell r="O821">
            <v>4018.52</v>
          </cell>
        </row>
        <row r="822">
          <cell r="A822">
            <v>40983</v>
          </cell>
          <cell r="G822" t="str">
            <v>shuttle</v>
          </cell>
          <cell r="O822">
            <v>5348.8</v>
          </cell>
        </row>
        <row r="823">
          <cell r="A823">
            <v>40983</v>
          </cell>
          <cell r="G823" t="str">
            <v>shuttle</v>
          </cell>
          <cell r="O823">
            <v>6392.22</v>
          </cell>
        </row>
        <row r="824">
          <cell r="A824">
            <v>40983</v>
          </cell>
          <cell r="G824" t="str">
            <v>shuttle</v>
          </cell>
          <cell r="O824">
            <v>5286.65</v>
          </cell>
        </row>
        <row r="825">
          <cell r="A825">
            <v>40983</v>
          </cell>
          <cell r="G825" t="str">
            <v>shuttle</v>
          </cell>
          <cell r="O825">
            <v>5429.34</v>
          </cell>
        </row>
        <row r="826">
          <cell r="A826">
            <v>40983</v>
          </cell>
          <cell r="G826" t="str">
            <v>shuttle</v>
          </cell>
          <cell r="O826">
            <v>5336.3</v>
          </cell>
        </row>
        <row r="827">
          <cell r="A827">
            <v>40983</v>
          </cell>
          <cell r="G827" t="str">
            <v>shuttle</v>
          </cell>
          <cell r="O827">
            <v>3209.1</v>
          </cell>
        </row>
        <row r="828">
          <cell r="A828">
            <v>40983</v>
          </cell>
          <cell r="G828" t="str">
            <v>shuttle</v>
          </cell>
          <cell r="O828">
            <v>3645.92</v>
          </cell>
        </row>
        <row r="829">
          <cell r="A829">
            <v>40983</v>
          </cell>
          <cell r="G829" t="str">
            <v>shuttle</v>
          </cell>
          <cell r="O829">
            <v>3705.45</v>
          </cell>
        </row>
        <row r="830">
          <cell r="A830">
            <v>40983</v>
          </cell>
          <cell r="G830" t="str">
            <v>shuttle</v>
          </cell>
          <cell r="O830">
            <v>5424.24</v>
          </cell>
        </row>
        <row r="831">
          <cell r="A831">
            <v>40983</v>
          </cell>
          <cell r="G831" t="str">
            <v>shuttle</v>
          </cell>
          <cell r="O831">
            <v>4845.66</v>
          </cell>
        </row>
        <row r="832">
          <cell r="A832">
            <v>40983</v>
          </cell>
          <cell r="G832" t="str">
            <v>shuttle</v>
          </cell>
          <cell r="O832">
            <v>5616.3</v>
          </cell>
        </row>
        <row r="833">
          <cell r="A833">
            <v>40983</v>
          </cell>
          <cell r="G833" t="str">
            <v>shuttle</v>
          </cell>
          <cell r="O833">
            <v>5659.34</v>
          </cell>
        </row>
        <row r="834">
          <cell r="A834">
            <v>40983</v>
          </cell>
          <cell r="G834" t="str">
            <v>shuttle</v>
          </cell>
          <cell r="O834">
            <v>5442.38</v>
          </cell>
        </row>
        <row r="835">
          <cell r="A835">
            <v>40983</v>
          </cell>
          <cell r="G835" t="str">
            <v>shuttle</v>
          </cell>
          <cell r="O835">
            <v>4116</v>
          </cell>
        </row>
        <row r="836">
          <cell r="A836">
            <v>40983</v>
          </cell>
          <cell r="G836" t="str">
            <v>shuttle</v>
          </cell>
          <cell r="O836">
            <v>2954.9</v>
          </cell>
        </row>
        <row r="837">
          <cell r="A837">
            <v>40983</v>
          </cell>
          <cell r="G837" t="str">
            <v>shuttle</v>
          </cell>
          <cell r="O837">
            <v>5687.95</v>
          </cell>
        </row>
        <row r="838">
          <cell r="A838">
            <v>41014</v>
          </cell>
          <cell r="G838" t="str">
            <v>unit</v>
          </cell>
          <cell r="O838">
            <v>3184.28</v>
          </cell>
        </row>
        <row r="839">
          <cell r="A839">
            <v>41014</v>
          </cell>
          <cell r="G839" t="str">
            <v>unit</v>
          </cell>
          <cell r="O839">
            <v>3370.26</v>
          </cell>
        </row>
        <row r="840">
          <cell r="A840">
            <v>41014</v>
          </cell>
          <cell r="G840" t="str">
            <v>unit</v>
          </cell>
          <cell r="O840">
            <v>6461.1</v>
          </cell>
        </row>
        <row r="841">
          <cell r="A841">
            <v>41014</v>
          </cell>
          <cell r="G841" t="str">
            <v>unit</v>
          </cell>
          <cell r="O841">
            <v>3830.2</v>
          </cell>
        </row>
        <row r="842">
          <cell r="A842">
            <v>41014</v>
          </cell>
          <cell r="G842" t="str">
            <v>unit</v>
          </cell>
          <cell r="O842">
            <v>6037.72</v>
          </cell>
        </row>
        <row r="843">
          <cell r="A843">
            <v>41014</v>
          </cell>
          <cell r="G843" t="str">
            <v>unit</v>
          </cell>
          <cell r="O843">
            <v>4130.5</v>
          </cell>
        </row>
        <row r="844">
          <cell r="A844">
            <v>41014</v>
          </cell>
          <cell r="G844" t="str">
            <v>unit</v>
          </cell>
          <cell r="O844">
            <v>4474.66</v>
          </cell>
        </row>
        <row r="845">
          <cell r="A845">
            <v>41014</v>
          </cell>
          <cell r="G845" t="str">
            <v>unit</v>
          </cell>
          <cell r="O845">
            <v>3420.28</v>
          </cell>
        </row>
        <row r="846">
          <cell r="A846">
            <v>41014</v>
          </cell>
          <cell r="G846" t="str">
            <v>unit</v>
          </cell>
          <cell r="O846">
            <v>4806.34</v>
          </cell>
        </row>
        <row r="847">
          <cell r="A847">
            <v>41014</v>
          </cell>
          <cell r="G847" t="str">
            <v>unit</v>
          </cell>
          <cell r="O847">
            <v>2014.94</v>
          </cell>
        </row>
        <row r="848">
          <cell r="A848">
            <v>41014</v>
          </cell>
          <cell r="G848" t="str">
            <v>unit</v>
          </cell>
          <cell r="O848">
            <v>4139.5</v>
          </cell>
        </row>
        <row r="849">
          <cell r="A849">
            <v>41014</v>
          </cell>
          <cell r="G849" t="str">
            <v>unit</v>
          </cell>
          <cell r="O849">
            <v>3477.33</v>
          </cell>
        </row>
        <row r="850">
          <cell r="A850">
            <v>41014</v>
          </cell>
          <cell r="G850" t="str">
            <v>unit</v>
          </cell>
          <cell r="O850">
            <v>3311.88</v>
          </cell>
        </row>
        <row r="851">
          <cell r="A851">
            <v>41014</v>
          </cell>
          <cell r="G851" t="str">
            <v>unit</v>
          </cell>
          <cell r="O851">
            <v>5677.74</v>
          </cell>
        </row>
        <row r="852">
          <cell r="A852">
            <v>41014</v>
          </cell>
          <cell r="G852" t="str">
            <v>unit</v>
          </cell>
          <cell r="O852">
            <v>3655.99</v>
          </cell>
        </row>
        <row r="853">
          <cell r="A853">
            <v>41014</v>
          </cell>
          <cell r="G853" t="str">
            <v>unit</v>
          </cell>
          <cell r="O853">
            <v>3798.35</v>
          </cell>
        </row>
        <row r="854">
          <cell r="A854">
            <v>41014</v>
          </cell>
          <cell r="G854" t="str">
            <v>unit</v>
          </cell>
          <cell r="O854">
            <v>4880.28</v>
          </cell>
        </row>
        <row r="855">
          <cell r="A855">
            <v>41014</v>
          </cell>
          <cell r="G855" t="str">
            <v>unit</v>
          </cell>
          <cell r="O855">
            <v>3701.33</v>
          </cell>
        </row>
        <row r="856">
          <cell r="A856">
            <v>41014</v>
          </cell>
          <cell r="G856" t="str">
            <v>unit</v>
          </cell>
          <cell r="O856">
            <v>3764.28</v>
          </cell>
        </row>
        <row r="857">
          <cell r="A857">
            <v>41014</v>
          </cell>
          <cell r="G857" t="str">
            <v>shuttle</v>
          </cell>
          <cell r="O857">
            <v>3676.6</v>
          </cell>
        </row>
        <row r="858">
          <cell r="A858">
            <v>41014</v>
          </cell>
          <cell r="G858" t="str">
            <v>shuttle</v>
          </cell>
          <cell r="O858">
            <v>3500.45</v>
          </cell>
        </row>
        <row r="859">
          <cell r="A859">
            <v>41014</v>
          </cell>
          <cell r="G859" t="str">
            <v>shuttle</v>
          </cell>
          <cell r="O859">
            <v>4042.88</v>
          </cell>
        </row>
        <row r="860">
          <cell r="A860">
            <v>41014</v>
          </cell>
          <cell r="G860" t="str">
            <v>shuttle</v>
          </cell>
          <cell r="O860">
            <v>5394.4</v>
          </cell>
        </row>
        <row r="861">
          <cell r="A861">
            <v>41014</v>
          </cell>
          <cell r="G861" t="str">
            <v>shuttle</v>
          </cell>
          <cell r="O861">
            <v>6439.71</v>
          </cell>
        </row>
        <row r="862">
          <cell r="A862">
            <v>41014</v>
          </cell>
          <cell r="G862" t="str">
            <v>shuttle</v>
          </cell>
          <cell r="O862">
            <v>5334.62</v>
          </cell>
        </row>
        <row r="863">
          <cell r="A863">
            <v>41014</v>
          </cell>
          <cell r="G863" t="str">
            <v>shuttle</v>
          </cell>
          <cell r="O863">
            <v>5484.87</v>
          </cell>
        </row>
        <row r="864">
          <cell r="A864">
            <v>41014</v>
          </cell>
          <cell r="G864" t="str">
            <v>shuttle</v>
          </cell>
          <cell r="O864">
            <v>5387.15</v>
          </cell>
        </row>
        <row r="865">
          <cell r="A865">
            <v>41014</v>
          </cell>
          <cell r="G865" t="str">
            <v>shuttle</v>
          </cell>
          <cell r="O865">
            <v>3239.28</v>
          </cell>
        </row>
        <row r="866">
          <cell r="A866">
            <v>41014</v>
          </cell>
          <cell r="G866" t="str">
            <v>shuttle</v>
          </cell>
          <cell r="O866">
            <v>3675.56</v>
          </cell>
        </row>
        <row r="867">
          <cell r="A867">
            <v>41014</v>
          </cell>
          <cell r="G867" t="str">
            <v>shuttle</v>
          </cell>
          <cell r="O867">
            <v>3729.06</v>
          </cell>
        </row>
        <row r="868">
          <cell r="A868">
            <v>41014</v>
          </cell>
          <cell r="G868" t="str">
            <v>shuttle</v>
          </cell>
          <cell r="O868">
            <v>5479.32</v>
          </cell>
        </row>
        <row r="869">
          <cell r="A869">
            <v>41014</v>
          </cell>
          <cell r="G869" t="str">
            <v>shuttle</v>
          </cell>
          <cell r="O869">
            <v>4902.63</v>
          </cell>
        </row>
        <row r="870">
          <cell r="A870">
            <v>41014</v>
          </cell>
          <cell r="G870" t="str">
            <v>shuttle</v>
          </cell>
          <cell r="O870">
            <v>5667.15</v>
          </cell>
        </row>
        <row r="871">
          <cell r="A871">
            <v>41014</v>
          </cell>
          <cell r="G871" t="str">
            <v>shuttle</v>
          </cell>
          <cell r="O871">
            <v>5714.87</v>
          </cell>
        </row>
        <row r="872">
          <cell r="A872">
            <v>41014</v>
          </cell>
          <cell r="G872" t="str">
            <v>shuttle</v>
          </cell>
          <cell r="O872">
            <v>5487.59</v>
          </cell>
        </row>
        <row r="873">
          <cell r="A873">
            <v>41014</v>
          </cell>
          <cell r="G873" t="str">
            <v>shuttle</v>
          </cell>
          <cell r="O873">
            <v>4150.8</v>
          </cell>
        </row>
        <row r="874">
          <cell r="A874">
            <v>41014</v>
          </cell>
          <cell r="G874" t="str">
            <v>shuttle</v>
          </cell>
          <cell r="O874">
            <v>2973.35</v>
          </cell>
        </row>
        <row r="875">
          <cell r="A875">
            <v>41014</v>
          </cell>
          <cell r="G875" t="str">
            <v>shuttle</v>
          </cell>
          <cell r="O875">
            <v>5737.06</v>
          </cell>
        </row>
        <row r="876">
          <cell r="A876">
            <v>41044</v>
          </cell>
          <cell r="G876" t="str">
            <v>unit</v>
          </cell>
          <cell r="O876">
            <v>3199.46</v>
          </cell>
        </row>
        <row r="877">
          <cell r="A877">
            <v>41044</v>
          </cell>
          <cell r="G877" t="str">
            <v>unit</v>
          </cell>
          <cell r="O877">
            <v>3382.18</v>
          </cell>
        </row>
        <row r="878">
          <cell r="A878">
            <v>41044</v>
          </cell>
          <cell r="G878" t="str">
            <v>unit</v>
          </cell>
          <cell r="O878">
            <v>6522.3</v>
          </cell>
        </row>
        <row r="879">
          <cell r="A879">
            <v>41044</v>
          </cell>
          <cell r="G879" t="str">
            <v>unit</v>
          </cell>
          <cell r="O879">
            <v>3856.9</v>
          </cell>
        </row>
        <row r="880">
          <cell r="A880">
            <v>41044</v>
          </cell>
          <cell r="G880" t="str">
            <v>unit</v>
          </cell>
          <cell r="O880">
            <v>6087.96</v>
          </cell>
        </row>
        <row r="881">
          <cell r="A881">
            <v>41044</v>
          </cell>
          <cell r="G881" t="str">
            <v>unit</v>
          </cell>
          <cell r="O881">
            <v>4159.75</v>
          </cell>
        </row>
        <row r="882">
          <cell r="A882">
            <v>41044</v>
          </cell>
          <cell r="G882" t="str">
            <v>unit</v>
          </cell>
          <cell r="O882">
            <v>4515.37</v>
          </cell>
        </row>
        <row r="883">
          <cell r="A883">
            <v>41044</v>
          </cell>
          <cell r="G883" t="str">
            <v>unit</v>
          </cell>
          <cell r="O883">
            <v>3450.46</v>
          </cell>
        </row>
        <row r="884">
          <cell r="A884">
            <v>41044</v>
          </cell>
          <cell r="G884" t="str">
            <v>unit</v>
          </cell>
          <cell r="O884">
            <v>4849.6400000000003</v>
          </cell>
        </row>
        <row r="885">
          <cell r="A885">
            <v>41044</v>
          </cell>
          <cell r="G885" t="str">
            <v>unit</v>
          </cell>
          <cell r="O885">
            <v>2021.33</v>
          </cell>
        </row>
        <row r="886">
          <cell r="A886">
            <v>41044</v>
          </cell>
          <cell r="G886" t="str">
            <v>unit</v>
          </cell>
          <cell r="O886">
            <v>4172</v>
          </cell>
        </row>
        <row r="887">
          <cell r="A887">
            <v>41044</v>
          </cell>
          <cell r="G887" t="str">
            <v>unit</v>
          </cell>
          <cell r="O887">
            <v>3498.18</v>
          </cell>
        </row>
        <row r="888">
          <cell r="A888">
            <v>41044</v>
          </cell>
          <cell r="G888" t="str">
            <v>unit</v>
          </cell>
          <cell r="O888">
            <v>3330.66</v>
          </cell>
        </row>
        <row r="889">
          <cell r="A889">
            <v>41044</v>
          </cell>
          <cell r="G889" t="str">
            <v>unit</v>
          </cell>
          <cell r="O889">
            <v>5732.43</v>
          </cell>
        </row>
        <row r="890">
          <cell r="A890">
            <v>41044</v>
          </cell>
          <cell r="G890" t="str">
            <v>unit</v>
          </cell>
          <cell r="O890">
            <v>3768.2860000000001</v>
          </cell>
        </row>
        <row r="891">
          <cell r="A891">
            <v>41044</v>
          </cell>
          <cell r="G891" t="str">
            <v>unit</v>
          </cell>
          <cell r="O891">
            <v>3829.1</v>
          </cell>
        </row>
        <row r="892">
          <cell r="A892">
            <v>41044</v>
          </cell>
          <cell r="G892" t="str">
            <v>unit</v>
          </cell>
          <cell r="O892">
            <v>4923.88</v>
          </cell>
        </row>
        <row r="893">
          <cell r="A893">
            <v>41044</v>
          </cell>
          <cell r="G893" t="str">
            <v>unit</v>
          </cell>
          <cell r="O893">
            <v>3414.18</v>
          </cell>
        </row>
        <row r="894">
          <cell r="A894">
            <v>41044</v>
          </cell>
          <cell r="G894" t="str">
            <v>unit</v>
          </cell>
          <cell r="O894">
            <v>3794.46</v>
          </cell>
        </row>
        <row r="895">
          <cell r="A895">
            <v>41044</v>
          </cell>
          <cell r="G895" t="str">
            <v>shuttle</v>
          </cell>
          <cell r="O895">
            <v>3711.8</v>
          </cell>
        </row>
        <row r="896">
          <cell r="A896">
            <v>41044</v>
          </cell>
          <cell r="G896" t="str">
            <v>shuttle</v>
          </cell>
          <cell r="O896">
            <v>3527.85</v>
          </cell>
        </row>
        <row r="897">
          <cell r="A897">
            <v>41044</v>
          </cell>
          <cell r="G897" t="str">
            <v>shuttle</v>
          </cell>
          <cell r="O897">
            <v>4083.48</v>
          </cell>
        </row>
        <row r="898">
          <cell r="A898">
            <v>41044</v>
          </cell>
          <cell r="G898" t="str">
            <v>shuttle</v>
          </cell>
          <cell r="O898">
            <v>5455.2</v>
          </cell>
        </row>
        <row r="899">
          <cell r="A899">
            <v>41044</v>
          </cell>
          <cell r="G899" t="str">
            <v>shuttle</v>
          </cell>
          <cell r="O899">
            <v>6503.03</v>
          </cell>
        </row>
        <row r="900">
          <cell r="A900">
            <v>41044</v>
          </cell>
          <cell r="G900" t="str">
            <v>shuttle</v>
          </cell>
          <cell r="O900">
            <v>5382.59</v>
          </cell>
        </row>
        <row r="901">
          <cell r="A901">
            <v>41044</v>
          </cell>
          <cell r="G901" t="str">
            <v>shuttle</v>
          </cell>
          <cell r="O901">
            <v>5558.91</v>
          </cell>
        </row>
        <row r="902">
          <cell r="A902">
            <v>41044</v>
          </cell>
          <cell r="G902" t="str">
            <v>shuttle</v>
          </cell>
          <cell r="O902">
            <v>5454.95</v>
          </cell>
        </row>
        <row r="903">
          <cell r="A903">
            <v>41044</v>
          </cell>
          <cell r="G903" t="str">
            <v>shuttle</v>
          </cell>
          <cell r="O903">
            <v>3269.46</v>
          </cell>
        </row>
        <row r="904">
          <cell r="A904">
            <v>41044</v>
          </cell>
          <cell r="G904" t="str">
            <v>shuttle</v>
          </cell>
          <cell r="O904">
            <v>3715.08</v>
          </cell>
        </row>
        <row r="905">
          <cell r="A905">
            <v>41044</v>
          </cell>
          <cell r="G905" t="str">
            <v>shuttle</v>
          </cell>
          <cell r="O905">
            <v>3752.67</v>
          </cell>
        </row>
        <row r="906">
          <cell r="A906">
            <v>41044</v>
          </cell>
          <cell r="G906" t="str">
            <v>shuttle</v>
          </cell>
          <cell r="O906">
            <v>5552.76</v>
          </cell>
        </row>
        <row r="907">
          <cell r="A907">
            <v>41044</v>
          </cell>
          <cell r="G907" t="str">
            <v>shuttle</v>
          </cell>
          <cell r="O907">
            <v>4978.59</v>
          </cell>
        </row>
        <row r="908">
          <cell r="A908">
            <v>41044</v>
          </cell>
          <cell r="G908" t="str">
            <v>shuttle</v>
          </cell>
          <cell r="O908">
            <v>5734.95</v>
          </cell>
        </row>
        <row r="909">
          <cell r="A909">
            <v>41044</v>
          </cell>
          <cell r="G909" t="str">
            <v>shuttle</v>
          </cell>
          <cell r="O909">
            <v>5788.91</v>
          </cell>
        </row>
        <row r="910">
          <cell r="A910">
            <v>41044</v>
          </cell>
          <cell r="G910" t="str">
            <v>shuttle</v>
          </cell>
          <cell r="O910">
            <v>5547.87</v>
          </cell>
        </row>
        <row r="911">
          <cell r="A911">
            <v>41044</v>
          </cell>
          <cell r="G911" t="str">
            <v>shuttle</v>
          </cell>
          <cell r="O911">
            <v>4185.6000000000004</v>
          </cell>
        </row>
        <row r="912">
          <cell r="A912">
            <v>41044</v>
          </cell>
          <cell r="G912" t="str">
            <v>shuttle</v>
          </cell>
          <cell r="O912">
            <v>3004.1</v>
          </cell>
        </row>
        <row r="913">
          <cell r="A913">
            <v>41044</v>
          </cell>
          <cell r="G913" t="str">
            <v>shuttle</v>
          </cell>
          <cell r="O913">
            <v>5786.17</v>
          </cell>
        </row>
        <row r="914">
          <cell r="A914">
            <v>41075</v>
          </cell>
          <cell r="G914" t="str">
            <v>unit</v>
          </cell>
          <cell r="O914">
            <v>3199.46</v>
          </cell>
        </row>
        <row r="915">
          <cell r="A915">
            <v>41075</v>
          </cell>
          <cell r="G915" t="str">
            <v>unit</v>
          </cell>
          <cell r="O915">
            <v>3382.18</v>
          </cell>
        </row>
        <row r="916">
          <cell r="A916">
            <v>41075</v>
          </cell>
          <cell r="G916" t="str">
            <v>unit</v>
          </cell>
          <cell r="O916">
            <v>6653.3</v>
          </cell>
        </row>
        <row r="917">
          <cell r="A917">
            <v>41075</v>
          </cell>
          <cell r="G917" t="str">
            <v>unit</v>
          </cell>
          <cell r="O917">
            <v>4009.9</v>
          </cell>
        </row>
        <row r="918">
          <cell r="A918">
            <v>41075</v>
          </cell>
          <cell r="G918" t="str">
            <v>unit</v>
          </cell>
          <cell r="O918">
            <v>6087.96</v>
          </cell>
        </row>
        <row r="919">
          <cell r="A919">
            <v>41075</v>
          </cell>
          <cell r="G919" t="str">
            <v>unit</v>
          </cell>
          <cell r="O919">
            <v>4311.75</v>
          </cell>
        </row>
        <row r="920">
          <cell r="A920">
            <v>41075</v>
          </cell>
          <cell r="G920" t="str">
            <v>unit</v>
          </cell>
          <cell r="O920">
            <v>4668.37</v>
          </cell>
        </row>
        <row r="921">
          <cell r="A921">
            <v>41075</v>
          </cell>
          <cell r="G921" t="str">
            <v>unit</v>
          </cell>
          <cell r="O921">
            <v>3450.46</v>
          </cell>
        </row>
        <row r="922">
          <cell r="A922">
            <v>41075</v>
          </cell>
          <cell r="G922" t="str">
            <v>unit</v>
          </cell>
          <cell r="O922">
            <v>4840.9799999999996</v>
          </cell>
        </row>
        <row r="923">
          <cell r="A923">
            <v>41075</v>
          </cell>
          <cell r="G923" t="str">
            <v>unit</v>
          </cell>
          <cell r="O923">
            <v>2021.33</v>
          </cell>
        </row>
        <row r="924">
          <cell r="A924">
            <v>41075</v>
          </cell>
          <cell r="G924" t="str">
            <v>unit</v>
          </cell>
          <cell r="O924">
            <v>4165.5</v>
          </cell>
        </row>
        <row r="925">
          <cell r="A925">
            <v>41075</v>
          </cell>
          <cell r="G925" t="str">
            <v>unit</v>
          </cell>
          <cell r="O925">
            <v>3494.01</v>
          </cell>
        </row>
        <row r="926">
          <cell r="A926">
            <v>41075</v>
          </cell>
          <cell r="G926" t="str">
            <v>unit</v>
          </cell>
          <cell r="O926">
            <v>3330.66</v>
          </cell>
        </row>
        <row r="927">
          <cell r="A927">
            <v>41075</v>
          </cell>
          <cell r="G927" t="str">
            <v>unit</v>
          </cell>
          <cell r="O927">
            <v>5732.43</v>
          </cell>
        </row>
        <row r="928">
          <cell r="A928">
            <v>41075</v>
          </cell>
          <cell r="G928" t="str">
            <v>unit</v>
          </cell>
          <cell r="O928">
            <v>3703.2860000000001</v>
          </cell>
        </row>
        <row r="929">
          <cell r="A929">
            <v>41075</v>
          </cell>
          <cell r="G929" t="str">
            <v>unit</v>
          </cell>
          <cell r="O929">
            <v>3822.95</v>
          </cell>
        </row>
        <row r="930">
          <cell r="A930">
            <v>41075</v>
          </cell>
          <cell r="G930" t="str">
            <v>unit</v>
          </cell>
          <cell r="O930">
            <v>4915.16</v>
          </cell>
        </row>
        <row r="931">
          <cell r="A931">
            <v>41075</v>
          </cell>
          <cell r="G931" t="str">
            <v>unit</v>
          </cell>
          <cell r="O931">
            <v>3410.01</v>
          </cell>
        </row>
        <row r="932">
          <cell r="A932">
            <v>41075</v>
          </cell>
          <cell r="G932" t="str">
            <v>unit</v>
          </cell>
          <cell r="O932">
            <v>3794.46</v>
          </cell>
        </row>
        <row r="933">
          <cell r="A933">
            <v>41075</v>
          </cell>
          <cell r="G933" t="str">
            <v>shuttle</v>
          </cell>
          <cell r="O933">
            <v>3711.8</v>
          </cell>
        </row>
        <row r="934">
          <cell r="A934">
            <v>41075</v>
          </cell>
          <cell r="G934" t="str">
            <v>shuttle</v>
          </cell>
          <cell r="O934">
            <v>3914.85</v>
          </cell>
        </row>
        <row r="935">
          <cell r="A935">
            <v>41075</v>
          </cell>
          <cell r="G935" t="str">
            <v>shuttle</v>
          </cell>
          <cell r="O935">
            <v>4075.36</v>
          </cell>
        </row>
        <row r="936">
          <cell r="A936">
            <v>41075</v>
          </cell>
          <cell r="G936" t="str">
            <v>shuttle</v>
          </cell>
          <cell r="O936">
            <v>5455.2</v>
          </cell>
        </row>
        <row r="937">
          <cell r="A937">
            <v>41075</v>
          </cell>
          <cell r="G937" t="str">
            <v>shuttle</v>
          </cell>
          <cell r="O937">
            <v>6503.03</v>
          </cell>
        </row>
        <row r="938">
          <cell r="A938">
            <v>41075</v>
          </cell>
          <cell r="G938" t="str">
            <v>shuttle</v>
          </cell>
          <cell r="O938">
            <v>5448.59</v>
          </cell>
        </row>
        <row r="939">
          <cell r="A939">
            <v>41075</v>
          </cell>
          <cell r="G939" t="str">
            <v>shuttle</v>
          </cell>
          <cell r="O939">
            <v>5558.91</v>
          </cell>
        </row>
        <row r="940">
          <cell r="A940">
            <v>41075</v>
          </cell>
          <cell r="G940" t="str">
            <v>shuttle</v>
          </cell>
          <cell r="O940">
            <v>5454.95</v>
          </cell>
        </row>
        <row r="941">
          <cell r="A941">
            <v>41075</v>
          </cell>
          <cell r="G941" t="str">
            <v>shuttle</v>
          </cell>
          <cell r="O941">
            <v>3269.46</v>
          </cell>
        </row>
        <row r="942">
          <cell r="A942">
            <v>41075</v>
          </cell>
          <cell r="G942" t="str">
            <v>shuttle</v>
          </cell>
          <cell r="O942">
            <v>3715.08</v>
          </cell>
        </row>
        <row r="943">
          <cell r="A943">
            <v>41075</v>
          </cell>
          <cell r="G943" t="str">
            <v>shuttle</v>
          </cell>
          <cell r="O943">
            <v>3752.67</v>
          </cell>
        </row>
        <row r="944">
          <cell r="A944">
            <v>41075</v>
          </cell>
          <cell r="G944" t="str">
            <v>shuttle</v>
          </cell>
          <cell r="O944">
            <v>5552.76</v>
          </cell>
        </row>
        <row r="945">
          <cell r="A945">
            <v>41075</v>
          </cell>
          <cell r="G945" t="str">
            <v>shuttle</v>
          </cell>
          <cell r="O945">
            <v>4978.59</v>
          </cell>
        </row>
        <row r="946">
          <cell r="A946">
            <v>41075</v>
          </cell>
          <cell r="G946" t="str">
            <v>shuttle</v>
          </cell>
          <cell r="O946">
            <v>5734.95</v>
          </cell>
        </row>
        <row r="947">
          <cell r="A947">
            <v>41075</v>
          </cell>
          <cell r="G947" t="str">
            <v>shuttle</v>
          </cell>
          <cell r="O947">
            <v>5788.91</v>
          </cell>
        </row>
        <row r="948">
          <cell r="A948">
            <v>41075</v>
          </cell>
          <cell r="G948" t="str">
            <v>shuttle</v>
          </cell>
          <cell r="O948">
            <v>5547.87</v>
          </cell>
        </row>
        <row r="949">
          <cell r="A949">
            <v>41075</v>
          </cell>
          <cell r="G949" t="str">
            <v>shuttle</v>
          </cell>
          <cell r="O949">
            <v>4185.6000000000004</v>
          </cell>
        </row>
        <row r="950">
          <cell r="A950">
            <v>41075</v>
          </cell>
          <cell r="G950" t="str">
            <v>shuttle</v>
          </cell>
          <cell r="O950">
            <v>2997.95</v>
          </cell>
        </row>
        <row r="951">
          <cell r="A951">
            <v>41075</v>
          </cell>
          <cell r="G951" t="str">
            <v>shuttle</v>
          </cell>
          <cell r="O951">
            <v>5786.17</v>
          </cell>
        </row>
        <row r="952">
          <cell r="A952">
            <v>41105</v>
          </cell>
          <cell r="G952" t="str">
            <v>unit</v>
          </cell>
          <cell r="O952">
            <v>3336.28</v>
          </cell>
        </row>
        <row r="953">
          <cell r="A953">
            <v>41105</v>
          </cell>
          <cell r="G953" t="str">
            <v>unit</v>
          </cell>
          <cell r="O953">
            <v>3370.26</v>
          </cell>
        </row>
        <row r="954">
          <cell r="A954">
            <v>41105</v>
          </cell>
          <cell r="G954" t="str">
            <v>unit</v>
          </cell>
          <cell r="O954">
            <v>6592.1</v>
          </cell>
        </row>
        <row r="955">
          <cell r="A955">
            <v>41105</v>
          </cell>
          <cell r="G955" t="str">
            <v>unit</v>
          </cell>
          <cell r="O955">
            <v>3983.2</v>
          </cell>
        </row>
        <row r="956">
          <cell r="A956">
            <v>41105</v>
          </cell>
          <cell r="G956" t="str">
            <v>unit</v>
          </cell>
          <cell r="O956">
            <v>6037.72</v>
          </cell>
        </row>
        <row r="957">
          <cell r="A957">
            <v>41105</v>
          </cell>
          <cell r="G957" t="str">
            <v>unit</v>
          </cell>
          <cell r="O957">
            <v>4282.5</v>
          </cell>
        </row>
        <row r="958">
          <cell r="A958">
            <v>41105</v>
          </cell>
          <cell r="G958" t="str">
            <v>unit</v>
          </cell>
          <cell r="O958">
            <v>4627.66</v>
          </cell>
        </row>
        <row r="959">
          <cell r="A959">
            <v>41105</v>
          </cell>
          <cell r="G959" t="str">
            <v>unit</v>
          </cell>
          <cell r="O959">
            <v>2420.2800000000002</v>
          </cell>
        </row>
        <row r="960">
          <cell r="A960">
            <v>41105</v>
          </cell>
          <cell r="G960" t="str">
            <v>unit</v>
          </cell>
          <cell r="O960">
            <v>4815</v>
          </cell>
        </row>
        <row r="961">
          <cell r="A961">
            <v>41105</v>
          </cell>
          <cell r="G961" t="str">
            <v>unit</v>
          </cell>
          <cell r="O961">
            <v>2014.94</v>
          </cell>
        </row>
        <row r="962">
          <cell r="A962">
            <v>41105</v>
          </cell>
          <cell r="G962" t="str">
            <v>unit</v>
          </cell>
          <cell r="O962">
            <v>4146</v>
          </cell>
        </row>
        <row r="963">
          <cell r="A963">
            <v>41105</v>
          </cell>
          <cell r="G963" t="str">
            <v>unit</v>
          </cell>
          <cell r="O963">
            <v>3481.5</v>
          </cell>
        </row>
        <row r="964">
          <cell r="A964">
            <v>41105</v>
          </cell>
          <cell r="G964" t="str">
            <v>unit</v>
          </cell>
          <cell r="O964">
            <v>3311.88</v>
          </cell>
        </row>
        <row r="965">
          <cell r="A965">
            <v>41105</v>
          </cell>
          <cell r="G965" t="str">
            <v>unit</v>
          </cell>
          <cell r="O965">
            <v>5677.74</v>
          </cell>
        </row>
        <row r="966">
          <cell r="A966">
            <v>41105</v>
          </cell>
          <cell r="G966" t="str">
            <v>unit</v>
          </cell>
          <cell r="O966">
            <v>3685.99</v>
          </cell>
        </row>
        <row r="967">
          <cell r="A967">
            <v>41105</v>
          </cell>
          <cell r="G967" t="str">
            <v>unit</v>
          </cell>
          <cell r="O967">
            <v>3804.5</v>
          </cell>
        </row>
        <row r="968">
          <cell r="A968">
            <v>41105</v>
          </cell>
          <cell r="G968" t="str">
            <v>unit</v>
          </cell>
          <cell r="O968">
            <v>4889</v>
          </cell>
        </row>
        <row r="969">
          <cell r="A969">
            <v>41105</v>
          </cell>
          <cell r="G969" t="str">
            <v>unit</v>
          </cell>
          <cell r="O969">
            <v>3397.5</v>
          </cell>
        </row>
        <row r="970">
          <cell r="A970">
            <v>41105</v>
          </cell>
          <cell r="G970" t="str">
            <v>unit</v>
          </cell>
          <cell r="O970">
            <v>3764.28</v>
          </cell>
        </row>
        <row r="971">
          <cell r="A971">
            <v>41105</v>
          </cell>
          <cell r="G971" t="str">
            <v>shuttle</v>
          </cell>
          <cell r="O971">
            <v>3676.6</v>
          </cell>
        </row>
        <row r="972">
          <cell r="A972">
            <v>41105</v>
          </cell>
          <cell r="G972" t="str">
            <v>shuttle</v>
          </cell>
          <cell r="O972">
            <v>3887.45</v>
          </cell>
        </row>
        <row r="973">
          <cell r="A973">
            <v>41105</v>
          </cell>
          <cell r="G973" t="str">
            <v>shuttle</v>
          </cell>
          <cell r="O973">
            <v>4051</v>
          </cell>
        </row>
        <row r="974">
          <cell r="A974">
            <v>41105</v>
          </cell>
          <cell r="G974" t="str">
            <v>shuttle</v>
          </cell>
          <cell r="O974">
            <v>5394.4</v>
          </cell>
        </row>
        <row r="975">
          <cell r="A975">
            <v>41105</v>
          </cell>
          <cell r="G975" t="str">
            <v>shuttle</v>
          </cell>
          <cell r="O975">
            <v>6439.71</v>
          </cell>
        </row>
        <row r="976">
          <cell r="A976">
            <v>41105</v>
          </cell>
          <cell r="G976" t="str">
            <v>shuttle</v>
          </cell>
          <cell r="O976">
            <v>5487.62</v>
          </cell>
        </row>
        <row r="977">
          <cell r="A977">
            <v>41105</v>
          </cell>
          <cell r="G977" t="str">
            <v>shuttle</v>
          </cell>
          <cell r="O977">
            <v>5484.87</v>
          </cell>
        </row>
        <row r="978">
          <cell r="A978">
            <v>41105</v>
          </cell>
          <cell r="G978" t="str">
            <v>shuttle</v>
          </cell>
          <cell r="O978">
            <v>5387.15</v>
          </cell>
        </row>
        <row r="979">
          <cell r="A979">
            <v>41105</v>
          </cell>
          <cell r="G979" t="str">
            <v>shuttle</v>
          </cell>
          <cell r="O979">
            <v>3239.28</v>
          </cell>
        </row>
        <row r="980">
          <cell r="A980">
            <v>41105</v>
          </cell>
          <cell r="G980" t="str">
            <v>shuttle</v>
          </cell>
          <cell r="O980">
            <v>3675.56</v>
          </cell>
        </row>
        <row r="981">
          <cell r="A981">
            <v>41105</v>
          </cell>
          <cell r="G981" t="str">
            <v>shuttle</v>
          </cell>
          <cell r="O981">
            <v>3729.06</v>
          </cell>
        </row>
        <row r="982">
          <cell r="A982">
            <v>41105</v>
          </cell>
          <cell r="G982" t="str">
            <v>shuttle</v>
          </cell>
          <cell r="O982">
            <v>5479.32</v>
          </cell>
        </row>
        <row r="983">
          <cell r="A983">
            <v>41105</v>
          </cell>
          <cell r="G983" t="str">
            <v>shuttle</v>
          </cell>
          <cell r="O983">
            <v>4902.63</v>
          </cell>
        </row>
        <row r="984">
          <cell r="A984">
            <v>41105</v>
          </cell>
          <cell r="G984" t="str">
            <v>shuttle</v>
          </cell>
          <cell r="O984">
            <v>5667.15</v>
          </cell>
        </row>
        <row r="985">
          <cell r="A985">
            <v>41105</v>
          </cell>
          <cell r="G985" t="str">
            <v>shuttle</v>
          </cell>
          <cell r="O985">
            <v>5714.87</v>
          </cell>
        </row>
        <row r="986">
          <cell r="A986">
            <v>41105</v>
          </cell>
          <cell r="G986" t="str">
            <v>shuttle</v>
          </cell>
          <cell r="O986">
            <v>5487.59</v>
          </cell>
        </row>
        <row r="987">
          <cell r="A987">
            <v>41105</v>
          </cell>
          <cell r="G987" t="str">
            <v>shuttle</v>
          </cell>
          <cell r="O987">
            <v>4150.8</v>
          </cell>
        </row>
        <row r="988">
          <cell r="A988">
            <v>41105</v>
          </cell>
          <cell r="G988" t="str">
            <v>shuttle</v>
          </cell>
          <cell r="O988">
            <v>2979.5</v>
          </cell>
        </row>
        <row r="989">
          <cell r="A989">
            <v>41105</v>
          </cell>
          <cell r="G989" t="str">
            <v>shuttle</v>
          </cell>
          <cell r="O989">
            <v>5342.06</v>
          </cell>
        </row>
        <row r="990">
          <cell r="A990">
            <v>41136</v>
          </cell>
          <cell r="G990" t="str">
            <v>unit</v>
          </cell>
          <cell r="O990">
            <v>3316.04</v>
          </cell>
        </row>
        <row r="991">
          <cell r="A991">
            <v>41136</v>
          </cell>
          <cell r="G991" t="str">
            <v>unit</v>
          </cell>
          <cell r="O991">
            <v>3540.36</v>
          </cell>
        </row>
        <row r="992">
          <cell r="A992">
            <v>41136</v>
          </cell>
          <cell r="G992" t="str">
            <v>unit</v>
          </cell>
          <cell r="O992">
            <v>6515.6</v>
          </cell>
        </row>
        <row r="993">
          <cell r="A993">
            <v>41136</v>
          </cell>
          <cell r="G993" t="str">
            <v>unit</v>
          </cell>
          <cell r="O993">
            <v>3947.6</v>
          </cell>
        </row>
        <row r="994">
          <cell r="A994">
            <v>41136</v>
          </cell>
          <cell r="G994" t="str">
            <v>unit</v>
          </cell>
          <cell r="O994">
            <v>5974.92</v>
          </cell>
        </row>
        <row r="995">
          <cell r="A995">
            <v>41136</v>
          </cell>
          <cell r="G995" t="str">
            <v>unit</v>
          </cell>
          <cell r="O995">
            <v>4243.5</v>
          </cell>
        </row>
        <row r="996">
          <cell r="A996">
            <v>41136</v>
          </cell>
          <cell r="G996" t="str">
            <v>unit</v>
          </cell>
          <cell r="O996">
            <v>4573.38</v>
          </cell>
        </row>
        <row r="997">
          <cell r="A997">
            <v>41136</v>
          </cell>
          <cell r="G997" t="str">
            <v>unit</v>
          </cell>
          <cell r="O997">
            <v>3380.04</v>
          </cell>
        </row>
        <row r="998">
          <cell r="A998">
            <v>41136</v>
          </cell>
          <cell r="G998" t="str">
            <v>unit</v>
          </cell>
          <cell r="O998">
            <v>4763.04</v>
          </cell>
        </row>
        <row r="999">
          <cell r="A999">
            <v>41136</v>
          </cell>
          <cell r="G999" t="str">
            <v>unit</v>
          </cell>
          <cell r="O999">
            <v>2006.42</v>
          </cell>
        </row>
        <row r="1000">
          <cell r="A1000">
            <v>41136</v>
          </cell>
          <cell r="G1000" t="str">
            <v>unit</v>
          </cell>
          <cell r="O1000">
            <v>4107</v>
          </cell>
        </row>
        <row r="1001">
          <cell r="A1001">
            <v>41136</v>
          </cell>
          <cell r="G1001" t="str">
            <v>unit</v>
          </cell>
          <cell r="O1001">
            <v>3456.48</v>
          </cell>
        </row>
        <row r="1002">
          <cell r="A1002">
            <v>41136</v>
          </cell>
          <cell r="G1002" t="str">
            <v>unit</v>
          </cell>
          <cell r="O1002">
            <v>3286.84</v>
          </cell>
        </row>
        <row r="1003">
          <cell r="A1003">
            <v>41136</v>
          </cell>
          <cell r="G1003" t="str">
            <v>unit</v>
          </cell>
          <cell r="O1003">
            <v>5604.82</v>
          </cell>
        </row>
        <row r="1004">
          <cell r="A1004">
            <v>41136</v>
          </cell>
          <cell r="G1004" t="str">
            <v>unit</v>
          </cell>
          <cell r="O1004">
            <v>3498.931</v>
          </cell>
        </row>
        <row r="1005">
          <cell r="A1005">
            <v>41136</v>
          </cell>
          <cell r="G1005" t="str">
            <v>unit</v>
          </cell>
          <cell r="O1005">
            <v>3767.6</v>
          </cell>
        </row>
        <row r="1006">
          <cell r="A1006">
            <v>41136</v>
          </cell>
          <cell r="G1006" t="str">
            <v>unit</v>
          </cell>
          <cell r="O1006">
            <v>4836.68</v>
          </cell>
        </row>
        <row r="1007">
          <cell r="A1007">
            <v>41136</v>
          </cell>
          <cell r="G1007" t="str">
            <v>unit</v>
          </cell>
          <cell r="O1007">
            <v>3372.48</v>
          </cell>
        </row>
        <row r="1008">
          <cell r="A1008">
            <v>41136</v>
          </cell>
          <cell r="G1008" t="str">
            <v>unit</v>
          </cell>
          <cell r="O1008">
            <v>3724.04</v>
          </cell>
        </row>
        <row r="1009">
          <cell r="A1009">
            <v>41136</v>
          </cell>
          <cell r="G1009" t="str">
            <v>shuttle</v>
          </cell>
          <cell r="O1009">
            <v>3762.6</v>
          </cell>
        </row>
        <row r="1010">
          <cell r="A1010">
            <v>41136</v>
          </cell>
          <cell r="G1010" t="str">
            <v>shuttle</v>
          </cell>
          <cell r="O1010">
            <v>3853.2</v>
          </cell>
        </row>
        <row r="1011">
          <cell r="A1011">
            <v>41136</v>
          </cell>
          <cell r="G1011" t="str">
            <v>shuttle</v>
          </cell>
          <cell r="O1011">
            <v>4002.28</v>
          </cell>
        </row>
        <row r="1012">
          <cell r="A1012">
            <v>41136</v>
          </cell>
          <cell r="G1012" t="str">
            <v>shuttle</v>
          </cell>
          <cell r="O1012">
            <v>5449.4</v>
          </cell>
        </row>
        <row r="1013">
          <cell r="A1013">
            <v>41136</v>
          </cell>
          <cell r="G1013" t="str">
            <v>shuttle</v>
          </cell>
          <cell r="O1013">
            <v>6490.56</v>
          </cell>
        </row>
        <row r="1014">
          <cell r="A1014">
            <v>41136</v>
          </cell>
          <cell r="G1014" t="str">
            <v>shuttle</v>
          </cell>
          <cell r="O1014">
            <v>5423.66</v>
          </cell>
        </row>
        <row r="1015">
          <cell r="A1015">
            <v>41136</v>
          </cell>
          <cell r="G1015" t="str">
            <v>shuttle</v>
          </cell>
          <cell r="O1015">
            <v>5392.32</v>
          </cell>
        </row>
        <row r="1016">
          <cell r="A1016">
            <v>41136</v>
          </cell>
          <cell r="G1016" t="str">
            <v>shuttle</v>
          </cell>
          <cell r="O1016">
            <v>5302.4</v>
          </cell>
        </row>
        <row r="1017">
          <cell r="A1017">
            <v>41136</v>
          </cell>
          <cell r="G1017" t="str">
            <v>shuttle</v>
          </cell>
          <cell r="O1017">
            <v>3199.04</v>
          </cell>
        </row>
        <row r="1018">
          <cell r="A1018">
            <v>41136</v>
          </cell>
          <cell r="G1018" t="str">
            <v>shuttle</v>
          </cell>
          <cell r="O1018">
            <v>3626.16</v>
          </cell>
        </row>
        <row r="1019">
          <cell r="A1019">
            <v>41136</v>
          </cell>
          <cell r="G1019" t="str">
            <v>shuttle</v>
          </cell>
          <cell r="O1019">
            <v>3697.58</v>
          </cell>
        </row>
        <row r="1020">
          <cell r="A1020">
            <v>41136</v>
          </cell>
          <cell r="G1020" t="str">
            <v>shuttle</v>
          </cell>
          <cell r="O1020">
            <v>5387.52</v>
          </cell>
        </row>
        <row r="1021">
          <cell r="A1021">
            <v>41136</v>
          </cell>
          <cell r="G1021" t="str">
            <v>shuttle</v>
          </cell>
          <cell r="O1021">
            <v>4807.68</v>
          </cell>
        </row>
        <row r="1022">
          <cell r="A1022">
            <v>41136</v>
          </cell>
          <cell r="G1022" t="str">
            <v>shuttle</v>
          </cell>
          <cell r="O1022">
            <v>5582.4</v>
          </cell>
        </row>
        <row r="1023">
          <cell r="A1023">
            <v>41136</v>
          </cell>
          <cell r="G1023" t="str">
            <v>shuttle</v>
          </cell>
          <cell r="O1023">
            <v>5622.32</v>
          </cell>
        </row>
        <row r="1024">
          <cell r="A1024">
            <v>41136</v>
          </cell>
          <cell r="G1024" t="str">
            <v>shuttle</v>
          </cell>
          <cell r="O1024">
            <v>5412.24</v>
          </cell>
        </row>
        <row r="1025">
          <cell r="A1025">
            <v>41136</v>
          </cell>
          <cell r="G1025" t="str">
            <v>shuttle</v>
          </cell>
          <cell r="O1025">
            <v>4104.3999999999996</v>
          </cell>
        </row>
        <row r="1026">
          <cell r="A1026">
            <v>41136</v>
          </cell>
          <cell r="G1026" t="str">
            <v>shuttle</v>
          </cell>
          <cell r="O1026">
            <v>2942.6</v>
          </cell>
        </row>
        <row r="1027">
          <cell r="A1027">
            <v>41136</v>
          </cell>
          <cell r="G1027" t="str">
            <v>shuttle</v>
          </cell>
          <cell r="O1027">
            <v>5671.58</v>
          </cell>
        </row>
        <row r="1028">
          <cell r="A1028">
            <v>41167</v>
          </cell>
          <cell r="G1028" t="str">
            <v>unit</v>
          </cell>
          <cell r="O1028">
            <v>3310.98</v>
          </cell>
        </row>
        <row r="1029">
          <cell r="A1029">
            <v>41167</v>
          </cell>
          <cell r="G1029" t="str">
            <v>unit</v>
          </cell>
          <cell r="O1029">
            <v>3629.38</v>
          </cell>
        </row>
        <row r="1030">
          <cell r="A1030">
            <v>41167</v>
          </cell>
          <cell r="G1030" t="str">
            <v>unit</v>
          </cell>
          <cell r="O1030">
            <v>6500.3</v>
          </cell>
        </row>
        <row r="1031">
          <cell r="A1031">
            <v>41167</v>
          </cell>
          <cell r="G1031" t="str">
            <v>unit</v>
          </cell>
          <cell r="O1031">
            <v>3938.7</v>
          </cell>
        </row>
        <row r="1032">
          <cell r="A1032">
            <v>41167</v>
          </cell>
          <cell r="G1032" t="str">
            <v>unit</v>
          </cell>
          <cell r="O1032">
            <v>5962.36</v>
          </cell>
        </row>
        <row r="1033">
          <cell r="A1033">
            <v>41167</v>
          </cell>
          <cell r="G1033" t="str">
            <v>unit</v>
          </cell>
          <cell r="O1033">
            <v>4233.75</v>
          </cell>
        </row>
        <row r="1034">
          <cell r="A1034">
            <v>41167</v>
          </cell>
          <cell r="G1034" t="str">
            <v>unit</v>
          </cell>
          <cell r="O1034">
            <v>4559.8100000000004</v>
          </cell>
        </row>
        <row r="1035">
          <cell r="A1035">
            <v>41167</v>
          </cell>
          <cell r="G1035" t="str">
            <v>unit</v>
          </cell>
          <cell r="O1035">
            <v>3369.98</v>
          </cell>
        </row>
        <row r="1036">
          <cell r="A1036">
            <v>41167</v>
          </cell>
          <cell r="G1036" t="str">
            <v>unit</v>
          </cell>
          <cell r="O1036">
            <v>4763.04</v>
          </cell>
        </row>
        <row r="1037">
          <cell r="A1037">
            <v>41167</v>
          </cell>
          <cell r="G1037" t="str">
            <v>unit</v>
          </cell>
          <cell r="O1037">
            <v>2004.29</v>
          </cell>
        </row>
        <row r="1038">
          <cell r="A1038">
            <v>41167</v>
          </cell>
          <cell r="G1038" t="str">
            <v>unit</v>
          </cell>
          <cell r="O1038">
            <v>4107</v>
          </cell>
        </row>
        <row r="1039">
          <cell r="A1039">
            <v>41167</v>
          </cell>
          <cell r="G1039" t="str">
            <v>unit</v>
          </cell>
          <cell r="O1039">
            <v>3456.48</v>
          </cell>
        </row>
        <row r="1040">
          <cell r="A1040">
            <v>41167</v>
          </cell>
          <cell r="G1040" t="str">
            <v>unit</v>
          </cell>
          <cell r="O1040">
            <v>3280.58</v>
          </cell>
        </row>
        <row r="1041">
          <cell r="A1041">
            <v>41167</v>
          </cell>
          <cell r="G1041" t="str">
            <v>unit</v>
          </cell>
          <cell r="O1041">
            <v>5586.59</v>
          </cell>
        </row>
        <row r="1042">
          <cell r="A1042">
            <v>41167</v>
          </cell>
          <cell r="G1042" t="str">
            <v>unit</v>
          </cell>
          <cell r="O1042">
            <v>3536.42</v>
          </cell>
        </row>
        <row r="1043">
          <cell r="A1043">
            <v>41167</v>
          </cell>
          <cell r="G1043" t="str">
            <v>unit</v>
          </cell>
          <cell r="O1043">
            <v>3767.6</v>
          </cell>
        </row>
        <row r="1044">
          <cell r="A1044">
            <v>41167</v>
          </cell>
          <cell r="G1044" t="str">
            <v>unit</v>
          </cell>
          <cell r="O1044">
            <v>4836.68</v>
          </cell>
        </row>
        <row r="1045">
          <cell r="A1045">
            <v>41167</v>
          </cell>
          <cell r="G1045" t="str">
            <v>unit</v>
          </cell>
          <cell r="O1045">
            <v>3372.48</v>
          </cell>
        </row>
        <row r="1046">
          <cell r="A1046">
            <v>41167</v>
          </cell>
          <cell r="G1046" t="str">
            <v>unit</v>
          </cell>
          <cell r="O1046">
            <v>3713.98</v>
          </cell>
        </row>
        <row r="1047">
          <cell r="A1047">
            <v>41167</v>
          </cell>
          <cell r="G1047" t="str">
            <v>shuttle</v>
          </cell>
          <cell r="O1047">
            <v>3753.8</v>
          </cell>
        </row>
        <row r="1048">
          <cell r="A1048">
            <v>41167</v>
          </cell>
          <cell r="G1048" t="str">
            <v>shuttle</v>
          </cell>
          <cell r="O1048">
            <v>3846.35</v>
          </cell>
        </row>
        <row r="1049">
          <cell r="A1049">
            <v>41167</v>
          </cell>
          <cell r="G1049" t="str">
            <v>shuttle</v>
          </cell>
          <cell r="O1049">
            <v>4002.28</v>
          </cell>
        </row>
        <row r="1050">
          <cell r="A1050">
            <v>41167</v>
          </cell>
          <cell r="G1050" t="str">
            <v>shuttle</v>
          </cell>
          <cell r="O1050">
            <v>5434.2</v>
          </cell>
        </row>
        <row r="1051">
          <cell r="A1051">
            <v>41167</v>
          </cell>
          <cell r="G1051" t="str">
            <v>shuttle</v>
          </cell>
          <cell r="O1051">
            <v>6474.73</v>
          </cell>
        </row>
        <row r="1052">
          <cell r="A1052">
            <v>41167</v>
          </cell>
          <cell r="G1052" t="str">
            <v>shuttle</v>
          </cell>
          <cell r="O1052">
            <v>5407.67</v>
          </cell>
        </row>
        <row r="1053">
          <cell r="A1053">
            <v>41167</v>
          </cell>
          <cell r="G1053" t="str">
            <v>shuttle</v>
          </cell>
          <cell r="O1053">
            <v>5373.8099999999995</v>
          </cell>
        </row>
        <row r="1054">
          <cell r="A1054">
            <v>41167</v>
          </cell>
          <cell r="G1054" t="str">
            <v>shuttle</v>
          </cell>
          <cell r="O1054">
            <v>5285.45</v>
          </cell>
        </row>
        <row r="1055">
          <cell r="A1055">
            <v>41167</v>
          </cell>
          <cell r="G1055" t="str">
            <v>shuttle</v>
          </cell>
          <cell r="O1055">
            <v>3188.98</v>
          </cell>
        </row>
        <row r="1056">
          <cell r="A1056">
            <v>41167</v>
          </cell>
          <cell r="G1056" t="str">
            <v>shuttle</v>
          </cell>
          <cell r="O1056">
            <v>3616.2799999999997</v>
          </cell>
        </row>
        <row r="1057">
          <cell r="A1057">
            <v>41167</v>
          </cell>
          <cell r="G1057" t="str">
            <v>shuttle</v>
          </cell>
          <cell r="O1057">
            <v>3689.71</v>
          </cell>
        </row>
        <row r="1058">
          <cell r="A1058">
            <v>41167</v>
          </cell>
          <cell r="G1058" t="str">
            <v>shuttle</v>
          </cell>
          <cell r="O1058">
            <v>5369.16</v>
          </cell>
        </row>
        <row r="1059">
          <cell r="A1059">
            <v>41167</v>
          </cell>
          <cell r="G1059" t="str">
            <v>shuttle</v>
          </cell>
          <cell r="O1059">
            <v>4788.6899999999996</v>
          </cell>
        </row>
        <row r="1060">
          <cell r="A1060">
            <v>41167</v>
          </cell>
          <cell r="G1060" t="str">
            <v>shuttle</v>
          </cell>
          <cell r="O1060">
            <v>5565.45</v>
          </cell>
        </row>
        <row r="1061">
          <cell r="A1061">
            <v>41167</v>
          </cell>
          <cell r="G1061" t="str">
            <v>shuttle</v>
          </cell>
          <cell r="O1061">
            <v>5603.8099999999995</v>
          </cell>
        </row>
        <row r="1062">
          <cell r="A1062">
            <v>41167</v>
          </cell>
          <cell r="G1062" t="str">
            <v>shuttle</v>
          </cell>
          <cell r="O1062">
            <v>5397.17</v>
          </cell>
        </row>
        <row r="1063">
          <cell r="A1063">
            <v>41167</v>
          </cell>
          <cell r="G1063" t="str">
            <v>shuttle</v>
          </cell>
          <cell r="O1063">
            <v>3802.8</v>
          </cell>
        </row>
        <row r="1064">
          <cell r="A1064">
            <v>41167</v>
          </cell>
          <cell r="G1064" t="str">
            <v>shuttle</v>
          </cell>
          <cell r="O1064">
            <v>2942.6</v>
          </cell>
        </row>
        <row r="1065">
          <cell r="A1065">
            <v>41167</v>
          </cell>
          <cell r="G1065" t="str">
            <v>shuttle</v>
          </cell>
          <cell r="O1065">
            <v>5260.21</v>
          </cell>
        </row>
        <row r="1066">
          <cell r="A1066">
            <v>41197</v>
          </cell>
          <cell r="G1066" t="str">
            <v>unit</v>
          </cell>
          <cell r="O1066">
            <v>3336.28</v>
          </cell>
        </row>
        <row r="1067">
          <cell r="A1067">
            <v>41197</v>
          </cell>
          <cell r="G1067" t="str">
            <v>unit</v>
          </cell>
          <cell r="O1067">
            <v>3558.24</v>
          </cell>
        </row>
        <row r="1068">
          <cell r="A1068">
            <v>41197</v>
          </cell>
          <cell r="G1068" t="str">
            <v>unit</v>
          </cell>
          <cell r="O1068">
            <v>6607.4</v>
          </cell>
        </row>
        <row r="1069">
          <cell r="A1069">
            <v>41197</v>
          </cell>
          <cell r="G1069" t="str">
            <v>unit</v>
          </cell>
          <cell r="O1069">
            <v>3983.2</v>
          </cell>
        </row>
        <row r="1070">
          <cell r="A1070">
            <v>41197</v>
          </cell>
          <cell r="G1070" t="str">
            <v>unit</v>
          </cell>
          <cell r="O1070">
            <v>6050.28</v>
          </cell>
        </row>
        <row r="1071">
          <cell r="A1071">
            <v>41197</v>
          </cell>
          <cell r="G1071" t="str">
            <v>unit</v>
          </cell>
          <cell r="O1071">
            <v>4282.5</v>
          </cell>
        </row>
        <row r="1072">
          <cell r="A1072">
            <v>41197</v>
          </cell>
          <cell r="G1072" t="str">
            <v>unit</v>
          </cell>
          <cell r="O1072">
            <v>4627.66</v>
          </cell>
        </row>
        <row r="1073">
          <cell r="A1073">
            <v>41197</v>
          </cell>
          <cell r="G1073" t="str">
            <v>unit</v>
          </cell>
          <cell r="O1073">
            <v>3492.28</v>
          </cell>
        </row>
        <row r="1074">
          <cell r="A1074">
            <v>41197</v>
          </cell>
          <cell r="G1074" t="str">
            <v>unit</v>
          </cell>
          <cell r="O1074">
            <v>4941</v>
          </cell>
        </row>
        <row r="1075">
          <cell r="A1075">
            <v>41197</v>
          </cell>
          <cell r="G1075" t="str">
            <v>unit</v>
          </cell>
          <cell r="O1075">
            <v>2086.94</v>
          </cell>
        </row>
        <row r="1076">
          <cell r="A1076">
            <v>41197</v>
          </cell>
          <cell r="G1076" t="str">
            <v>unit</v>
          </cell>
          <cell r="O1076">
            <v>4245</v>
          </cell>
        </row>
        <row r="1077">
          <cell r="A1077">
            <v>41197</v>
          </cell>
          <cell r="G1077" t="str">
            <v>unit</v>
          </cell>
          <cell r="O1077">
            <v>3562.5</v>
          </cell>
        </row>
        <row r="1078">
          <cell r="A1078">
            <v>41197</v>
          </cell>
          <cell r="G1078" t="str">
            <v>unit</v>
          </cell>
          <cell r="O1078">
            <v>3391.88</v>
          </cell>
        </row>
        <row r="1079">
          <cell r="A1079">
            <v>41197</v>
          </cell>
          <cell r="G1079" t="str">
            <v>unit</v>
          </cell>
          <cell r="O1079">
            <v>5757.74</v>
          </cell>
        </row>
        <row r="1080">
          <cell r="A1080">
            <v>41197</v>
          </cell>
          <cell r="G1080" t="str">
            <v>unit</v>
          </cell>
          <cell r="O1080">
            <v>3693.5010000000002</v>
          </cell>
        </row>
        <row r="1081">
          <cell r="A1081">
            <v>41197</v>
          </cell>
          <cell r="G1081" t="str">
            <v>unit</v>
          </cell>
          <cell r="O1081">
            <v>3882.5</v>
          </cell>
        </row>
        <row r="1082">
          <cell r="A1082">
            <v>41197</v>
          </cell>
          <cell r="G1082" t="str">
            <v>unit</v>
          </cell>
          <cell r="O1082">
            <v>5014</v>
          </cell>
        </row>
        <row r="1083">
          <cell r="A1083">
            <v>41197</v>
          </cell>
          <cell r="G1083" t="str">
            <v>unit</v>
          </cell>
          <cell r="O1083">
            <v>3475.5</v>
          </cell>
        </row>
        <row r="1084">
          <cell r="A1084">
            <v>41197</v>
          </cell>
          <cell r="G1084" t="str">
            <v>unit</v>
          </cell>
          <cell r="O1084">
            <v>3981.28</v>
          </cell>
        </row>
        <row r="1085">
          <cell r="A1085">
            <v>41197</v>
          </cell>
          <cell r="G1085" t="str">
            <v>shuttle</v>
          </cell>
          <cell r="O1085">
            <v>3815.4</v>
          </cell>
        </row>
        <row r="1086">
          <cell r="A1086">
            <v>41197</v>
          </cell>
          <cell r="G1086" t="str">
            <v>shuttle</v>
          </cell>
          <cell r="O1086">
            <v>3894.3</v>
          </cell>
        </row>
        <row r="1087">
          <cell r="A1087">
            <v>41197</v>
          </cell>
          <cell r="G1087" t="str">
            <v>shuttle</v>
          </cell>
          <cell r="O1087">
            <v>4177</v>
          </cell>
        </row>
        <row r="1088">
          <cell r="A1088">
            <v>41197</v>
          </cell>
          <cell r="G1088" t="str">
            <v>shuttle</v>
          </cell>
          <cell r="O1088">
            <v>5540.6</v>
          </cell>
        </row>
        <row r="1089">
          <cell r="A1089">
            <v>41197</v>
          </cell>
          <cell r="G1089" t="str">
            <v>shuttle</v>
          </cell>
          <cell r="O1089">
            <v>6585.54</v>
          </cell>
        </row>
        <row r="1090">
          <cell r="A1090">
            <v>41197</v>
          </cell>
          <cell r="G1090" t="str">
            <v>shuttle</v>
          </cell>
          <cell r="O1090">
            <v>5400.62</v>
          </cell>
        </row>
        <row r="1091">
          <cell r="A1091">
            <v>41197</v>
          </cell>
          <cell r="G1091" t="str">
            <v>shuttle</v>
          </cell>
          <cell r="O1091">
            <v>5503.38</v>
          </cell>
        </row>
        <row r="1092">
          <cell r="A1092">
            <v>41197</v>
          </cell>
          <cell r="G1092" t="str">
            <v>shuttle</v>
          </cell>
          <cell r="O1092">
            <v>5404.1</v>
          </cell>
        </row>
        <row r="1093">
          <cell r="A1093">
            <v>41197</v>
          </cell>
          <cell r="G1093" t="str">
            <v>shuttle</v>
          </cell>
          <cell r="O1093">
            <v>3239.28</v>
          </cell>
        </row>
        <row r="1094">
          <cell r="A1094">
            <v>41197</v>
          </cell>
          <cell r="G1094" t="str">
            <v>shuttle</v>
          </cell>
          <cell r="O1094">
            <v>3685.44</v>
          </cell>
        </row>
        <row r="1095">
          <cell r="A1095">
            <v>41197</v>
          </cell>
          <cell r="G1095" t="str">
            <v>shuttle</v>
          </cell>
          <cell r="O1095">
            <v>3729.06</v>
          </cell>
        </row>
        <row r="1096">
          <cell r="A1096">
            <v>41197</v>
          </cell>
          <cell r="G1096" t="str">
            <v>shuttle</v>
          </cell>
          <cell r="O1096">
            <v>5497.68</v>
          </cell>
        </row>
        <row r="1097">
          <cell r="A1097">
            <v>41197</v>
          </cell>
          <cell r="G1097" t="str">
            <v>shuttle</v>
          </cell>
          <cell r="O1097">
            <v>4921.62</v>
          </cell>
        </row>
        <row r="1098">
          <cell r="A1098">
            <v>41197</v>
          </cell>
          <cell r="G1098" t="str">
            <v>shuttle</v>
          </cell>
          <cell r="O1098">
            <v>5984.1</v>
          </cell>
        </row>
        <row r="1099">
          <cell r="A1099">
            <v>41197</v>
          </cell>
          <cell r="G1099" t="str">
            <v>shuttle</v>
          </cell>
          <cell r="O1099">
            <v>6033.38</v>
          </cell>
        </row>
        <row r="1100">
          <cell r="A1100">
            <v>41197</v>
          </cell>
          <cell r="G1100" t="str">
            <v>shuttle</v>
          </cell>
          <cell r="O1100">
            <v>5802.66</v>
          </cell>
        </row>
        <row r="1101">
          <cell r="A1101">
            <v>41197</v>
          </cell>
          <cell r="G1101" t="str">
            <v>shuttle</v>
          </cell>
          <cell r="O1101">
            <v>4310.8</v>
          </cell>
        </row>
        <row r="1102">
          <cell r="A1102">
            <v>41197</v>
          </cell>
          <cell r="G1102" t="str">
            <v>shuttle</v>
          </cell>
          <cell r="O1102">
            <v>3057.5</v>
          </cell>
        </row>
        <row r="1103">
          <cell r="A1103">
            <v>41197</v>
          </cell>
          <cell r="G1103" t="str">
            <v>shuttle</v>
          </cell>
          <cell r="O1103">
            <v>5817.06</v>
          </cell>
        </row>
        <row r="1104">
          <cell r="A1104">
            <v>41228</v>
          </cell>
          <cell r="G1104" t="str">
            <v>unit</v>
          </cell>
          <cell r="O1104">
            <v>3351.46</v>
          </cell>
        </row>
        <row r="1105">
          <cell r="A1105">
            <v>41228</v>
          </cell>
          <cell r="G1105" t="str">
            <v>unit</v>
          </cell>
          <cell r="O1105">
            <v>3567.18</v>
          </cell>
        </row>
        <row r="1106">
          <cell r="A1106">
            <v>41228</v>
          </cell>
          <cell r="G1106" t="str">
            <v>unit</v>
          </cell>
          <cell r="O1106">
            <v>6653.3</v>
          </cell>
        </row>
        <row r="1107">
          <cell r="A1107">
            <v>41228</v>
          </cell>
          <cell r="G1107" t="str">
            <v>unit</v>
          </cell>
          <cell r="O1107">
            <v>4009.9</v>
          </cell>
        </row>
        <row r="1108">
          <cell r="A1108">
            <v>41228</v>
          </cell>
          <cell r="G1108" t="str">
            <v>unit</v>
          </cell>
          <cell r="O1108">
            <v>6087.96</v>
          </cell>
        </row>
        <row r="1109">
          <cell r="A1109">
            <v>41228</v>
          </cell>
          <cell r="G1109" t="str">
            <v>unit</v>
          </cell>
          <cell r="O1109">
            <v>4311.75</v>
          </cell>
        </row>
        <row r="1110">
          <cell r="A1110">
            <v>41228</v>
          </cell>
          <cell r="G1110" t="str">
            <v>unit</v>
          </cell>
          <cell r="O1110">
            <v>4668.37</v>
          </cell>
        </row>
        <row r="1111">
          <cell r="A1111">
            <v>41228</v>
          </cell>
          <cell r="G1111" t="str">
            <v>unit</v>
          </cell>
          <cell r="O1111">
            <v>3522.46</v>
          </cell>
        </row>
        <row r="1112">
          <cell r="A1112">
            <v>41228</v>
          </cell>
          <cell r="G1112" t="str">
            <v>unit</v>
          </cell>
          <cell r="O1112">
            <v>4975.6400000000003</v>
          </cell>
        </row>
        <row r="1113">
          <cell r="A1113">
            <v>41228</v>
          </cell>
          <cell r="G1113" t="str">
            <v>unit</v>
          </cell>
          <cell r="O1113">
            <v>2093.33</v>
          </cell>
        </row>
        <row r="1114">
          <cell r="A1114">
            <v>41228</v>
          </cell>
          <cell r="G1114" t="str">
            <v>unit</v>
          </cell>
          <cell r="O1114">
            <v>4271</v>
          </cell>
        </row>
        <row r="1115">
          <cell r="A1115">
            <v>41228</v>
          </cell>
          <cell r="G1115" t="str">
            <v>unit</v>
          </cell>
          <cell r="O1115">
            <v>3579.18</v>
          </cell>
        </row>
        <row r="1116">
          <cell r="A1116">
            <v>41228</v>
          </cell>
          <cell r="G1116" t="str">
            <v>unit</v>
          </cell>
          <cell r="O1116">
            <v>3410.66</v>
          </cell>
        </row>
        <row r="1117">
          <cell r="A1117">
            <v>41228</v>
          </cell>
          <cell r="G1117" t="str">
            <v>unit</v>
          </cell>
          <cell r="O1117">
            <v>5812.43</v>
          </cell>
        </row>
        <row r="1118">
          <cell r="A1118">
            <v>41228</v>
          </cell>
          <cell r="G1118" t="str">
            <v>unit</v>
          </cell>
          <cell r="O1118">
            <v>3823.2860000000001</v>
          </cell>
        </row>
        <row r="1119">
          <cell r="A1119">
            <v>41228</v>
          </cell>
          <cell r="G1119" t="str">
            <v>unit</v>
          </cell>
          <cell r="O1119">
            <v>3907.1</v>
          </cell>
        </row>
        <row r="1120">
          <cell r="A1120">
            <v>41228</v>
          </cell>
          <cell r="G1120" t="str">
            <v>unit</v>
          </cell>
          <cell r="O1120">
            <v>5048.88</v>
          </cell>
        </row>
        <row r="1121">
          <cell r="A1121">
            <v>41228</v>
          </cell>
          <cell r="G1121" t="str">
            <v>unit</v>
          </cell>
          <cell r="O1121">
            <v>3492.18</v>
          </cell>
        </row>
        <row r="1122">
          <cell r="A1122">
            <v>41228</v>
          </cell>
          <cell r="G1122" t="str">
            <v>unit</v>
          </cell>
          <cell r="O1122">
            <v>4011.46</v>
          </cell>
        </row>
        <row r="1123">
          <cell r="A1123">
            <v>41228</v>
          </cell>
          <cell r="G1123" t="str">
            <v>shuttle</v>
          </cell>
          <cell r="O1123">
            <v>3841.8</v>
          </cell>
        </row>
        <row r="1124">
          <cell r="A1124">
            <v>41228</v>
          </cell>
          <cell r="G1124" t="str">
            <v>shuttle</v>
          </cell>
          <cell r="O1124">
            <v>3914.85</v>
          </cell>
        </row>
        <row r="1125">
          <cell r="A1125">
            <v>41228</v>
          </cell>
          <cell r="G1125" t="str">
            <v>shuttle</v>
          </cell>
          <cell r="O1125">
            <v>4209.4799999999996</v>
          </cell>
        </row>
        <row r="1126">
          <cell r="A1126">
            <v>41228</v>
          </cell>
          <cell r="G1126" t="str">
            <v>shuttle</v>
          </cell>
          <cell r="O1126">
            <v>5586.2</v>
          </cell>
        </row>
        <row r="1127">
          <cell r="A1127">
            <v>41228</v>
          </cell>
          <cell r="G1127" t="str">
            <v>shuttle</v>
          </cell>
          <cell r="O1127">
            <v>6633.03</v>
          </cell>
        </row>
        <row r="1128">
          <cell r="A1128">
            <v>41228</v>
          </cell>
          <cell r="G1128" t="str">
            <v>shuttle</v>
          </cell>
          <cell r="O1128">
            <v>5448.59</v>
          </cell>
        </row>
        <row r="1129">
          <cell r="A1129">
            <v>41228</v>
          </cell>
          <cell r="G1129" t="str">
            <v>shuttle</v>
          </cell>
          <cell r="O1129">
            <v>5558.91</v>
          </cell>
        </row>
        <row r="1130">
          <cell r="A1130">
            <v>41228</v>
          </cell>
          <cell r="G1130" t="str">
            <v>shuttle</v>
          </cell>
          <cell r="O1130">
            <v>5454.95</v>
          </cell>
        </row>
        <row r="1131">
          <cell r="A1131">
            <v>41228</v>
          </cell>
          <cell r="G1131" t="str">
            <v>shuttle</v>
          </cell>
          <cell r="O1131">
            <v>3269.46</v>
          </cell>
        </row>
        <row r="1132">
          <cell r="A1132">
            <v>41228</v>
          </cell>
          <cell r="G1132" t="str">
            <v>shuttle</v>
          </cell>
          <cell r="O1132">
            <v>3715.08</v>
          </cell>
        </row>
        <row r="1133">
          <cell r="A1133">
            <v>41228</v>
          </cell>
          <cell r="G1133" t="str">
            <v>shuttle</v>
          </cell>
          <cell r="O1133">
            <v>3752.67</v>
          </cell>
        </row>
        <row r="1134">
          <cell r="A1134">
            <v>41228</v>
          </cell>
          <cell r="G1134" t="str">
            <v>shuttle</v>
          </cell>
          <cell r="O1134">
            <v>5552.76</v>
          </cell>
        </row>
        <row r="1135">
          <cell r="A1135">
            <v>41228</v>
          </cell>
          <cell r="G1135" t="str">
            <v>shuttle</v>
          </cell>
          <cell r="O1135">
            <v>4978.59</v>
          </cell>
        </row>
        <row r="1136">
          <cell r="A1136">
            <v>41228</v>
          </cell>
          <cell r="G1136" t="str">
            <v>shuttle</v>
          </cell>
          <cell r="O1136">
            <v>6034.95</v>
          </cell>
        </row>
        <row r="1137">
          <cell r="A1137">
            <v>41228</v>
          </cell>
          <cell r="G1137" t="str">
            <v>shuttle</v>
          </cell>
          <cell r="O1137">
            <v>6088.91</v>
          </cell>
        </row>
        <row r="1138">
          <cell r="A1138">
            <v>41228</v>
          </cell>
          <cell r="G1138" t="str">
            <v>shuttle</v>
          </cell>
          <cell r="O1138">
            <v>5847.87</v>
          </cell>
        </row>
        <row r="1139">
          <cell r="A1139">
            <v>41228</v>
          </cell>
          <cell r="G1139" t="str">
            <v>shuttle</v>
          </cell>
          <cell r="O1139">
            <v>4345.6000000000004</v>
          </cell>
        </row>
        <row r="1140">
          <cell r="A1140">
            <v>41228</v>
          </cell>
          <cell r="G1140" t="str">
            <v>shuttle</v>
          </cell>
          <cell r="O1140">
            <v>3082.1</v>
          </cell>
        </row>
        <row r="1141">
          <cell r="A1141">
            <v>41228</v>
          </cell>
          <cell r="G1141" t="str">
            <v>shuttle</v>
          </cell>
          <cell r="O1141">
            <v>5631.17</v>
          </cell>
        </row>
        <row r="1142">
          <cell r="A1142">
            <v>41258</v>
          </cell>
          <cell r="G1142" t="str">
            <v>unit</v>
          </cell>
          <cell r="O1142">
            <v>3346.4</v>
          </cell>
        </row>
        <row r="1143">
          <cell r="A1143">
            <v>41258</v>
          </cell>
          <cell r="G1143" t="str">
            <v>unit</v>
          </cell>
          <cell r="O1143">
            <v>3564.2</v>
          </cell>
        </row>
        <row r="1144">
          <cell r="A1144">
            <v>41258</v>
          </cell>
          <cell r="G1144" t="str">
            <v>unit</v>
          </cell>
          <cell r="O1144">
            <v>6638</v>
          </cell>
        </row>
        <row r="1145">
          <cell r="A1145">
            <v>41258</v>
          </cell>
          <cell r="G1145" t="str">
            <v>unit</v>
          </cell>
          <cell r="O1145">
            <v>4001</v>
          </cell>
        </row>
        <row r="1146">
          <cell r="A1146">
            <v>41258</v>
          </cell>
          <cell r="G1146" t="str">
            <v>unit</v>
          </cell>
          <cell r="O1146">
            <v>6075.4</v>
          </cell>
        </row>
        <row r="1147">
          <cell r="A1147">
            <v>41258</v>
          </cell>
          <cell r="G1147" t="str">
            <v>unit</v>
          </cell>
          <cell r="O1147">
            <v>4302</v>
          </cell>
        </row>
        <row r="1148">
          <cell r="A1148">
            <v>41258</v>
          </cell>
          <cell r="G1148" t="str">
            <v>unit</v>
          </cell>
          <cell r="O1148">
            <v>4654.8</v>
          </cell>
        </row>
        <row r="1149">
          <cell r="A1149">
            <v>41258</v>
          </cell>
          <cell r="G1149" t="str">
            <v>unit</v>
          </cell>
          <cell r="O1149">
            <v>3512.4</v>
          </cell>
        </row>
        <row r="1150">
          <cell r="A1150">
            <v>41258</v>
          </cell>
          <cell r="G1150" t="str">
            <v>unit</v>
          </cell>
          <cell r="O1150">
            <v>4966.9799999999996</v>
          </cell>
        </row>
        <row r="1151">
          <cell r="A1151">
            <v>41258</v>
          </cell>
          <cell r="G1151" t="str">
            <v>unit</v>
          </cell>
          <cell r="O1151">
            <v>2091.1999999999998</v>
          </cell>
        </row>
        <row r="1152">
          <cell r="A1152">
            <v>41258</v>
          </cell>
          <cell r="G1152" t="str">
            <v>unit</v>
          </cell>
          <cell r="O1152">
            <v>4264.5</v>
          </cell>
        </row>
        <row r="1153">
          <cell r="A1153">
            <v>41258</v>
          </cell>
          <cell r="G1153" t="str">
            <v>unit</v>
          </cell>
          <cell r="O1153">
            <v>3575.01</v>
          </cell>
        </row>
        <row r="1154">
          <cell r="A1154">
            <v>41258</v>
          </cell>
          <cell r="G1154" t="str">
            <v>unit</v>
          </cell>
          <cell r="O1154">
            <v>3404.4</v>
          </cell>
        </row>
        <row r="1155">
          <cell r="A1155">
            <v>41258</v>
          </cell>
          <cell r="G1155" t="str">
            <v>unit</v>
          </cell>
          <cell r="O1155">
            <v>5794.2</v>
          </cell>
        </row>
        <row r="1156">
          <cell r="A1156">
            <v>41258</v>
          </cell>
          <cell r="G1156" t="str">
            <v>unit</v>
          </cell>
          <cell r="O1156">
            <v>3955.7750000000001</v>
          </cell>
        </row>
        <row r="1157">
          <cell r="A1157">
            <v>41258</v>
          </cell>
          <cell r="G1157" t="str">
            <v>unit</v>
          </cell>
          <cell r="O1157">
            <v>3900.95</v>
          </cell>
        </row>
        <row r="1158">
          <cell r="A1158">
            <v>41258</v>
          </cell>
          <cell r="G1158" t="str">
            <v>unit</v>
          </cell>
          <cell r="O1158">
            <v>5040.16</v>
          </cell>
        </row>
        <row r="1159">
          <cell r="A1159">
            <v>41258</v>
          </cell>
          <cell r="G1159" t="str">
            <v>unit</v>
          </cell>
          <cell r="O1159">
            <v>3488.01</v>
          </cell>
        </row>
        <row r="1160">
          <cell r="A1160">
            <v>41258</v>
          </cell>
          <cell r="G1160" t="str">
            <v>unit</v>
          </cell>
          <cell r="O1160">
            <v>4001.4</v>
          </cell>
        </row>
        <row r="1161">
          <cell r="A1161">
            <v>41258</v>
          </cell>
          <cell r="G1161" t="str">
            <v>shuttle</v>
          </cell>
          <cell r="O1161">
            <v>3833</v>
          </cell>
        </row>
        <row r="1162">
          <cell r="A1162">
            <v>41258</v>
          </cell>
          <cell r="G1162" t="str">
            <v>shuttle</v>
          </cell>
          <cell r="O1162">
            <v>3908</v>
          </cell>
        </row>
        <row r="1163">
          <cell r="A1163">
            <v>41258</v>
          </cell>
          <cell r="G1163" t="str">
            <v>shuttle</v>
          </cell>
          <cell r="O1163">
            <v>4201.3599999999997</v>
          </cell>
        </row>
        <row r="1164">
          <cell r="A1164">
            <v>41258</v>
          </cell>
          <cell r="G1164" t="str">
            <v>shuttle</v>
          </cell>
          <cell r="O1164">
            <v>5571</v>
          </cell>
        </row>
        <row r="1165">
          <cell r="A1165">
            <v>41258</v>
          </cell>
          <cell r="G1165" t="str">
            <v>shuttle</v>
          </cell>
          <cell r="O1165">
            <v>6617.2</v>
          </cell>
        </row>
        <row r="1166">
          <cell r="A1166">
            <v>41258</v>
          </cell>
          <cell r="G1166" t="str">
            <v>shuttle</v>
          </cell>
          <cell r="O1166">
            <v>5432.6</v>
          </cell>
        </row>
        <row r="1167">
          <cell r="A1167">
            <v>41258</v>
          </cell>
          <cell r="G1167" t="str">
            <v>shuttle</v>
          </cell>
          <cell r="O1167">
            <v>5540.4</v>
          </cell>
        </row>
        <row r="1168">
          <cell r="A1168">
            <v>41258</v>
          </cell>
          <cell r="G1168" t="str">
            <v>shuttle</v>
          </cell>
          <cell r="O1168">
            <v>5438</v>
          </cell>
        </row>
        <row r="1169">
          <cell r="A1169">
            <v>41258</v>
          </cell>
          <cell r="G1169" t="str">
            <v>shuttle</v>
          </cell>
          <cell r="O1169">
            <v>3259.4</v>
          </cell>
        </row>
        <row r="1170">
          <cell r="A1170">
            <v>41258</v>
          </cell>
          <cell r="G1170" t="str">
            <v>shuttle</v>
          </cell>
          <cell r="O1170">
            <v>3705.2</v>
          </cell>
        </row>
        <row r="1171">
          <cell r="A1171">
            <v>41258</v>
          </cell>
          <cell r="G1171" t="str">
            <v>shuttle</v>
          </cell>
          <cell r="O1171">
            <v>3744.8</v>
          </cell>
        </row>
        <row r="1172">
          <cell r="A1172">
            <v>41258</v>
          </cell>
          <cell r="G1172" t="str">
            <v>shuttle</v>
          </cell>
          <cell r="O1172">
            <v>5534.4</v>
          </cell>
        </row>
        <row r="1173">
          <cell r="A1173">
            <v>41258</v>
          </cell>
          <cell r="G1173" t="str">
            <v>shuttle</v>
          </cell>
          <cell r="O1173">
            <v>4959.6000000000004</v>
          </cell>
        </row>
        <row r="1174">
          <cell r="A1174">
            <v>41258</v>
          </cell>
          <cell r="G1174" t="str">
            <v>shuttle</v>
          </cell>
          <cell r="O1174">
            <v>5998</v>
          </cell>
        </row>
        <row r="1175">
          <cell r="A1175">
            <v>41258</v>
          </cell>
          <cell r="G1175" t="str">
            <v>shuttle</v>
          </cell>
          <cell r="O1175">
            <v>6070.4</v>
          </cell>
        </row>
        <row r="1176">
          <cell r="A1176">
            <v>41258</v>
          </cell>
          <cell r="G1176" t="str">
            <v>shuttle</v>
          </cell>
          <cell r="O1176">
            <v>5832.8</v>
          </cell>
        </row>
        <row r="1177">
          <cell r="A1177">
            <v>41258</v>
          </cell>
          <cell r="G1177" t="str">
            <v>shuttle</v>
          </cell>
          <cell r="O1177">
            <v>4334</v>
          </cell>
        </row>
        <row r="1178">
          <cell r="A1178">
            <v>41258</v>
          </cell>
          <cell r="G1178" t="str">
            <v>shuttle</v>
          </cell>
          <cell r="O1178">
            <v>3075.95</v>
          </cell>
        </row>
        <row r="1179">
          <cell r="A1179">
            <v>41258</v>
          </cell>
          <cell r="G1179" t="str">
            <v>shuttle</v>
          </cell>
          <cell r="O1179">
            <v>5849.8</v>
          </cell>
        </row>
        <row r="1180">
          <cell r="A1180">
            <v>41289</v>
          </cell>
          <cell r="G1180" t="str">
            <v>unit</v>
          </cell>
          <cell r="O1180">
            <v>3341.34</v>
          </cell>
        </row>
        <row r="1181">
          <cell r="A1181">
            <v>41289</v>
          </cell>
          <cell r="G1181" t="str">
            <v>unit</v>
          </cell>
          <cell r="O1181">
            <v>3656.24</v>
          </cell>
        </row>
        <row r="1182">
          <cell r="A1182">
            <v>41289</v>
          </cell>
          <cell r="G1182" t="str">
            <v>unit</v>
          </cell>
          <cell r="O1182">
            <v>6607.4</v>
          </cell>
        </row>
        <row r="1183">
          <cell r="A1183">
            <v>41289</v>
          </cell>
          <cell r="G1183" t="str">
            <v>unit</v>
          </cell>
          <cell r="O1183">
            <v>3992.1</v>
          </cell>
        </row>
        <row r="1184">
          <cell r="A1184">
            <v>41289</v>
          </cell>
          <cell r="G1184" t="str">
            <v>unit</v>
          </cell>
          <cell r="O1184">
            <v>6050.28</v>
          </cell>
        </row>
        <row r="1185">
          <cell r="A1185">
            <v>41289</v>
          </cell>
          <cell r="G1185" t="str">
            <v>unit</v>
          </cell>
          <cell r="O1185">
            <v>4292.25</v>
          </cell>
        </row>
        <row r="1186">
          <cell r="A1186">
            <v>41289</v>
          </cell>
          <cell r="G1186" t="str">
            <v>unit</v>
          </cell>
          <cell r="O1186">
            <v>4641.2299999999996</v>
          </cell>
        </row>
        <row r="1187">
          <cell r="A1187">
            <v>41289</v>
          </cell>
          <cell r="G1187" t="str">
            <v>unit</v>
          </cell>
          <cell r="O1187">
            <v>3502.34</v>
          </cell>
        </row>
        <row r="1188">
          <cell r="A1188">
            <v>41289</v>
          </cell>
          <cell r="G1188" t="str">
            <v>unit</v>
          </cell>
          <cell r="O1188">
            <v>4949.66</v>
          </cell>
        </row>
        <row r="1189">
          <cell r="A1189">
            <v>41289</v>
          </cell>
          <cell r="G1189" t="str">
            <v>unit</v>
          </cell>
          <cell r="O1189">
            <v>2089.0700000000002</v>
          </cell>
        </row>
        <row r="1190">
          <cell r="A1190">
            <v>41289</v>
          </cell>
          <cell r="G1190" t="str">
            <v>unit</v>
          </cell>
          <cell r="O1190">
            <v>4251.5</v>
          </cell>
        </row>
        <row r="1191">
          <cell r="A1191">
            <v>41289</v>
          </cell>
          <cell r="G1191" t="str">
            <v>unit</v>
          </cell>
          <cell r="O1191">
            <v>3566.67</v>
          </cell>
        </row>
        <row r="1192">
          <cell r="A1192">
            <v>41289</v>
          </cell>
          <cell r="G1192" t="str">
            <v>unit</v>
          </cell>
          <cell r="O1192">
            <v>3398.14</v>
          </cell>
        </row>
        <row r="1193">
          <cell r="A1193">
            <v>41289</v>
          </cell>
          <cell r="G1193" t="str">
            <v>unit</v>
          </cell>
          <cell r="O1193">
            <v>5775.97</v>
          </cell>
        </row>
        <row r="1194">
          <cell r="A1194">
            <v>41289</v>
          </cell>
          <cell r="G1194" t="str">
            <v>unit</v>
          </cell>
          <cell r="O1194">
            <v>4098.5010000000002</v>
          </cell>
        </row>
        <row r="1195">
          <cell r="A1195">
            <v>41289</v>
          </cell>
          <cell r="G1195" t="str">
            <v>unit</v>
          </cell>
          <cell r="O1195">
            <v>3888.65</v>
          </cell>
        </row>
        <row r="1196">
          <cell r="A1196">
            <v>41289</v>
          </cell>
          <cell r="G1196" t="str">
            <v>unit</v>
          </cell>
          <cell r="O1196">
            <v>5022.72</v>
          </cell>
        </row>
        <row r="1197">
          <cell r="A1197">
            <v>41289</v>
          </cell>
          <cell r="G1197" t="str">
            <v>unit</v>
          </cell>
          <cell r="O1197">
            <v>3479.67</v>
          </cell>
        </row>
        <row r="1198">
          <cell r="A1198">
            <v>41289</v>
          </cell>
          <cell r="G1198" t="str">
            <v>unit</v>
          </cell>
          <cell r="O1198">
            <v>3991.34</v>
          </cell>
        </row>
        <row r="1199">
          <cell r="A1199">
            <v>41289</v>
          </cell>
          <cell r="G1199" t="str">
            <v>shuttle</v>
          </cell>
          <cell r="O1199">
            <v>3914.4</v>
          </cell>
        </row>
        <row r="1200">
          <cell r="A1200">
            <v>41289</v>
          </cell>
          <cell r="G1200" t="str">
            <v>shuttle</v>
          </cell>
          <cell r="O1200">
            <v>3894.3</v>
          </cell>
        </row>
        <row r="1201">
          <cell r="A1201">
            <v>41289</v>
          </cell>
          <cell r="G1201" t="str">
            <v>shuttle</v>
          </cell>
          <cell r="O1201">
            <v>4185.12</v>
          </cell>
        </row>
        <row r="1202">
          <cell r="A1202">
            <v>41289</v>
          </cell>
          <cell r="G1202" t="str">
            <v>shuttle</v>
          </cell>
          <cell r="O1202">
            <v>5638.6</v>
          </cell>
        </row>
        <row r="1203">
          <cell r="A1203">
            <v>41289</v>
          </cell>
          <cell r="G1203" t="str">
            <v>shuttle</v>
          </cell>
          <cell r="O1203">
            <v>6683.54</v>
          </cell>
        </row>
        <row r="1204">
          <cell r="A1204">
            <v>41289</v>
          </cell>
          <cell r="G1204" t="str">
            <v>shuttle</v>
          </cell>
          <cell r="O1204">
            <v>5503.61</v>
          </cell>
        </row>
        <row r="1205">
          <cell r="A1205">
            <v>41289</v>
          </cell>
          <cell r="G1205" t="str">
            <v>shuttle</v>
          </cell>
          <cell r="O1205">
            <v>5503.38</v>
          </cell>
        </row>
        <row r="1206">
          <cell r="A1206">
            <v>41289</v>
          </cell>
          <cell r="G1206" t="str">
            <v>shuttle</v>
          </cell>
          <cell r="O1206">
            <v>5404.1</v>
          </cell>
        </row>
        <row r="1207">
          <cell r="A1207">
            <v>41289</v>
          </cell>
          <cell r="G1207" t="str">
            <v>shuttle</v>
          </cell>
          <cell r="O1207">
            <v>3321.34</v>
          </cell>
        </row>
        <row r="1208">
          <cell r="A1208">
            <v>41289</v>
          </cell>
          <cell r="G1208" t="str">
            <v>shuttle</v>
          </cell>
          <cell r="O1208">
            <v>3685.44</v>
          </cell>
        </row>
        <row r="1209">
          <cell r="A1209">
            <v>41289</v>
          </cell>
          <cell r="G1209" t="str">
            <v>shuttle</v>
          </cell>
          <cell r="O1209">
            <v>3816.93</v>
          </cell>
        </row>
        <row r="1210">
          <cell r="A1210">
            <v>41289</v>
          </cell>
          <cell r="G1210" t="str">
            <v>shuttle</v>
          </cell>
          <cell r="O1210">
            <v>5497.68</v>
          </cell>
        </row>
        <row r="1211">
          <cell r="A1211">
            <v>41289</v>
          </cell>
          <cell r="G1211" t="str">
            <v>shuttle</v>
          </cell>
          <cell r="O1211">
            <v>4921.62</v>
          </cell>
        </row>
        <row r="1212">
          <cell r="A1212">
            <v>41289</v>
          </cell>
          <cell r="G1212" t="str">
            <v>shuttle</v>
          </cell>
          <cell r="O1212">
            <v>5964.1</v>
          </cell>
        </row>
        <row r="1213">
          <cell r="A1213">
            <v>41289</v>
          </cell>
          <cell r="G1213" t="str">
            <v>shuttle</v>
          </cell>
          <cell r="O1213">
            <v>6033.38</v>
          </cell>
        </row>
        <row r="1214">
          <cell r="A1214">
            <v>41289</v>
          </cell>
          <cell r="G1214" t="str">
            <v>shuttle</v>
          </cell>
          <cell r="O1214">
            <v>5802.66</v>
          </cell>
        </row>
        <row r="1215">
          <cell r="A1215">
            <v>41289</v>
          </cell>
          <cell r="G1215" t="str">
            <v>shuttle</v>
          </cell>
          <cell r="O1215">
            <v>4402.3999999999996</v>
          </cell>
        </row>
        <row r="1216">
          <cell r="A1216">
            <v>41289</v>
          </cell>
          <cell r="G1216" t="str">
            <v>shuttle</v>
          </cell>
          <cell r="O1216">
            <v>3063.65</v>
          </cell>
        </row>
        <row r="1217">
          <cell r="A1217">
            <v>41289</v>
          </cell>
          <cell r="G1217" t="str">
            <v>shuttle</v>
          </cell>
          <cell r="O1217">
            <v>5598.43</v>
          </cell>
        </row>
        <row r="1218">
          <cell r="A1218">
            <v>41320</v>
          </cell>
          <cell r="G1218" t="str">
            <v>unit</v>
          </cell>
          <cell r="O1218">
            <v>3336.28</v>
          </cell>
        </row>
        <row r="1219">
          <cell r="A1219">
            <v>41320</v>
          </cell>
          <cell r="G1219" t="str">
            <v>unit</v>
          </cell>
          <cell r="O1219">
            <v>3653.26</v>
          </cell>
        </row>
        <row r="1220">
          <cell r="A1220">
            <v>41320</v>
          </cell>
          <cell r="G1220" t="str">
            <v>unit</v>
          </cell>
          <cell r="O1220">
            <v>6592.1</v>
          </cell>
        </row>
        <row r="1221">
          <cell r="A1221">
            <v>41320</v>
          </cell>
          <cell r="G1221" t="str">
            <v>unit</v>
          </cell>
          <cell r="O1221">
            <v>3983.2</v>
          </cell>
        </row>
        <row r="1222">
          <cell r="A1222">
            <v>41320</v>
          </cell>
          <cell r="G1222" t="str">
            <v>unit</v>
          </cell>
          <cell r="O1222">
            <v>6037.72</v>
          </cell>
        </row>
        <row r="1223">
          <cell r="A1223">
            <v>41320</v>
          </cell>
          <cell r="G1223" t="str">
            <v>unit</v>
          </cell>
          <cell r="O1223">
            <v>4282.5</v>
          </cell>
        </row>
        <row r="1224">
          <cell r="A1224">
            <v>41320</v>
          </cell>
          <cell r="G1224" t="str">
            <v>unit</v>
          </cell>
          <cell r="O1224">
            <v>4627.66</v>
          </cell>
        </row>
        <row r="1225">
          <cell r="A1225">
            <v>41320</v>
          </cell>
          <cell r="G1225" t="str">
            <v>unit</v>
          </cell>
          <cell r="O1225">
            <v>3492.28</v>
          </cell>
        </row>
        <row r="1226">
          <cell r="A1226">
            <v>41320</v>
          </cell>
          <cell r="G1226" t="str">
            <v>unit</v>
          </cell>
          <cell r="O1226">
            <v>4941</v>
          </cell>
        </row>
        <row r="1227">
          <cell r="A1227">
            <v>41320</v>
          </cell>
          <cell r="G1227" t="str">
            <v>unit</v>
          </cell>
          <cell r="O1227">
            <v>2086.94</v>
          </cell>
        </row>
        <row r="1228">
          <cell r="A1228">
            <v>41320</v>
          </cell>
          <cell r="G1228" t="str">
            <v>unit</v>
          </cell>
          <cell r="O1228">
            <v>4245</v>
          </cell>
        </row>
        <row r="1229">
          <cell r="A1229">
            <v>41320</v>
          </cell>
          <cell r="G1229" t="str">
            <v>unit</v>
          </cell>
          <cell r="O1229">
            <v>3562.5</v>
          </cell>
        </row>
        <row r="1230">
          <cell r="A1230">
            <v>41320</v>
          </cell>
          <cell r="G1230" t="str">
            <v>unit</v>
          </cell>
          <cell r="O1230">
            <v>3391.88</v>
          </cell>
        </row>
        <row r="1231">
          <cell r="A1231">
            <v>41320</v>
          </cell>
          <cell r="G1231" t="str">
            <v>unit</v>
          </cell>
          <cell r="O1231">
            <v>5757.74</v>
          </cell>
        </row>
        <row r="1232">
          <cell r="A1232">
            <v>41320</v>
          </cell>
          <cell r="G1232" t="str">
            <v>unit</v>
          </cell>
          <cell r="O1232">
            <v>4075.99</v>
          </cell>
        </row>
        <row r="1233">
          <cell r="A1233">
            <v>41320</v>
          </cell>
          <cell r="G1233" t="str">
            <v>unit</v>
          </cell>
          <cell r="O1233">
            <v>3882.5</v>
          </cell>
        </row>
        <row r="1234">
          <cell r="A1234">
            <v>41320</v>
          </cell>
          <cell r="G1234" t="str">
            <v>unit</v>
          </cell>
          <cell r="O1234">
            <v>5014</v>
          </cell>
        </row>
        <row r="1235">
          <cell r="A1235">
            <v>41320</v>
          </cell>
          <cell r="G1235" t="str">
            <v>unit</v>
          </cell>
          <cell r="O1235">
            <v>3475.5</v>
          </cell>
        </row>
        <row r="1236">
          <cell r="A1236">
            <v>41320</v>
          </cell>
          <cell r="G1236" t="str">
            <v>unit</v>
          </cell>
          <cell r="O1236">
            <v>3981.28</v>
          </cell>
        </row>
        <row r="1237">
          <cell r="A1237">
            <v>41320</v>
          </cell>
          <cell r="G1237" t="str">
            <v>shuttle</v>
          </cell>
          <cell r="O1237">
            <v>3905.6</v>
          </cell>
        </row>
        <row r="1238">
          <cell r="A1238">
            <v>41320</v>
          </cell>
          <cell r="G1238" t="str">
            <v>shuttle</v>
          </cell>
          <cell r="O1238">
            <v>3887.45</v>
          </cell>
        </row>
        <row r="1239">
          <cell r="A1239">
            <v>41320</v>
          </cell>
          <cell r="G1239" t="str">
            <v>shuttle</v>
          </cell>
          <cell r="O1239">
            <v>4177</v>
          </cell>
        </row>
        <row r="1240">
          <cell r="A1240">
            <v>41320</v>
          </cell>
          <cell r="G1240" t="str">
            <v>shuttle</v>
          </cell>
          <cell r="O1240">
            <v>5623.4</v>
          </cell>
        </row>
        <row r="1241">
          <cell r="A1241">
            <v>41320</v>
          </cell>
          <cell r="G1241" t="str">
            <v>shuttle</v>
          </cell>
          <cell r="O1241">
            <v>6667.71</v>
          </cell>
        </row>
        <row r="1242">
          <cell r="A1242">
            <v>41320</v>
          </cell>
          <cell r="G1242" t="str">
            <v>shuttle</v>
          </cell>
          <cell r="O1242">
            <v>5487.62</v>
          </cell>
        </row>
        <row r="1243">
          <cell r="A1243">
            <v>41320</v>
          </cell>
          <cell r="G1243" t="str">
            <v>shuttle</v>
          </cell>
          <cell r="O1243">
            <v>5484.87</v>
          </cell>
        </row>
        <row r="1244">
          <cell r="A1244">
            <v>41320</v>
          </cell>
          <cell r="G1244" t="str">
            <v>shuttle</v>
          </cell>
          <cell r="O1244">
            <v>5387.15</v>
          </cell>
        </row>
        <row r="1245">
          <cell r="A1245">
            <v>41320</v>
          </cell>
          <cell r="G1245" t="str">
            <v>shuttle</v>
          </cell>
          <cell r="O1245">
            <v>3311.28</v>
          </cell>
        </row>
        <row r="1246">
          <cell r="A1246">
            <v>41320</v>
          </cell>
          <cell r="G1246" t="str">
            <v>shuttle</v>
          </cell>
          <cell r="O1246">
            <v>3675.56</v>
          </cell>
        </row>
        <row r="1247">
          <cell r="A1247">
            <v>41320</v>
          </cell>
          <cell r="G1247" t="str">
            <v>shuttle</v>
          </cell>
          <cell r="O1247">
            <v>3809.06</v>
          </cell>
        </row>
        <row r="1248">
          <cell r="A1248">
            <v>41320</v>
          </cell>
          <cell r="G1248" t="str">
            <v>shuttle</v>
          </cell>
          <cell r="O1248">
            <v>5479.32</v>
          </cell>
        </row>
        <row r="1249">
          <cell r="A1249">
            <v>41320</v>
          </cell>
          <cell r="G1249" t="str">
            <v>shuttle</v>
          </cell>
          <cell r="O1249">
            <v>4902.63</v>
          </cell>
        </row>
        <row r="1250">
          <cell r="A1250">
            <v>41320</v>
          </cell>
          <cell r="G1250" t="str">
            <v>shuttle</v>
          </cell>
          <cell r="O1250">
            <v>5947.15</v>
          </cell>
        </row>
        <row r="1251">
          <cell r="A1251">
            <v>41320</v>
          </cell>
          <cell r="G1251" t="str">
            <v>shuttle</v>
          </cell>
          <cell r="O1251">
            <v>6014.87</v>
          </cell>
        </row>
        <row r="1252">
          <cell r="A1252">
            <v>41320</v>
          </cell>
          <cell r="G1252" t="str">
            <v>shuttle</v>
          </cell>
          <cell r="O1252">
            <v>5787.59</v>
          </cell>
        </row>
        <row r="1253">
          <cell r="A1253">
            <v>41320</v>
          </cell>
          <cell r="G1253" t="str">
            <v>shuttle</v>
          </cell>
          <cell r="O1253">
            <v>4390.8</v>
          </cell>
        </row>
        <row r="1254">
          <cell r="A1254">
            <v>41320</v>
          </cell>
          <cell r="G1254" t="str">
            <v>shuttle</v>
          </cell>
          <cell r="O1254">
            <v>3057.5</v>
          </cell>
        </row>
        <row r="1255">
          <cell r="A1255">
            <v>41320</v>
          </cell>
          <cell r="G1255" t="str">
            <v>shuttle</v>
          </cell>
          <cell r="O1255">
            <v>5817.06</v>
          </cell>
        </row>
        <row r="1256">
          <cell r="A1256">
            <v>41348</v>
          </cell>
          <cell r="G1256" t="str">
            <v>unit</v>
          </cell>
          <cell r="O1256">
            <v>3331.22</v>
          </cell>
        </row>
        <row r="1257">
          <cell r="A1257">
            <v>41348</v>
          </cell>
          <cell r="G1257" t="str">
            <v>unit</v>
          </cell>
          <cell r="O1257">
            <v>3650.28</v>
          </cell>
        </row>
        <row r="1258">
          <cell r="A1258">
            <v>41348</v>
          </cell>
          <cell r="G1258" t="str">
            <v>unit</v>
          </cell>
          <cell r="O1258">
            <v>6576.8</v>
          </cell>
        </row>
        <row r="1259">
          <cell r="A1259">
            <v>41348</v>
          </cell>
          <cell r="G1259" t="str">
            <v>unit</v>
          </cell>
          <cell r="O1259">
            <v>3974.3</v>
          </cell>
        </row>
        <row r="1260">
          <cell r="A1260">
            <v>41348</v>
          </cell>
          <cell r="G1260" t="str">
            <v>unit</v>
          </cell>
          <cell r="O1260">
            <v>6025.16</v>
          </cell>
        </row>
        <row r="1261">
          <cell r="A1261">
            <v>41348</v>
          </cell>
          <cell r="G1261" t="str">
            <v>unit</v>
          </cell>
          <cell r="O1261">
            <v>4272.75</v>
          </cell>
        </row>
        <row r="1262">
          <cell r="A1262">
            <v>41348</v>
          </cell>
          <cell r="G1262" t="str">
            <v>unit</v>
          </cell>
          <cell r="O1262">
            <v>4614.09</v>
          </cell>
        </row>
        <row r="1263">
          <cell r="A1263">
            <v>41348</v>
          </cell>
          <cell r="G1263" t="str">
            <v>unit</v>
          </cell>
          <cell r="O1263">
            <v>3482.22</v>
          </cell>
        </row>
        <row r="1264">
          <cell r="A1264">
            <v>41348</v>
          </cell>
          <cell r="G1264" t="str">
            <v>unit</v>
          </cell>
          <cell r="O1264">
            <v>4923.68</v>
          </cell>
        </row>
        <row r="1265">
          <cell r="A1265">
            <v>41348</v>
          </cell>
          <cell r="G1265" t="str">
            <v>unit</v>
          </cell>
          <cell r="O1265">
            <v>2084.81</v>
          </cell>
        </row>
        <row r="1266">
          <cell r="A1266">
            <v>41348</v>
          </cell>
          <cell r="G1266" t="str">
            <v>unit</v>
          </cell>
          <cell r="O1266">
            <v>4232</v>
          </cell>
        </row>
        <row r="1267">
          <cell r="A1267">
            <v>41348</v>
          </cell>
          <cell r="G1267" t="str">
            <v>unit</v>
          </cell>
          <cell r="O1267">
            <v>3554.16</v>
          </cell>
        </row>
        <row r="1268">
          <cell r="A1268">
            <v>41348</v>
          </cell>
          <cell r="G1268" t="str">
            <v>unit</v>
          </cell>
          <cell r="O1268">
            <v>3385.62</v>
          </cell>
        </row>
        <row r="1269">
          <cell r="A1269">
            <v>41348</v>
          </cell>
          <cell r="G1269" t="str">
            <v>unit</v>
          </cell>
          <cell r="O1269">
            <v>5739.51</v>
          </cell>
        </row>
        <row r="1270">
          <cell r="A1270">
            <v>41348</v>
          </cell>
          <cell r="G1270" t="str">
            <v>unit</v>
          </cell>
          <cell r="O1270">
            <v>3981.0974999999999</v>
          </cell>
        </row>
        <row r="1271">
          <cell r="A1271">
            <v>41348</v>
          </cell>
          <cell r="G1271" t="str">
            <v>unit</v>
          </cell>
          <cell r="O1271">
            <v>3870.2</v>
          </cell>
        </row>
        <row r="1272">
          <cell r="A1272">
            <v>41348</v>
          </cell>
          <cell r="G1272" t="str">
            <v>unit</v>
          </cell>
          <cell r="O1272">
            <v>4996.5600000000004</v>
          </cell>
        </row>
        <row r="1273">
          <cell r="A1273">
            <v>41348</v>
          </cell>
          <cell r="G1273" t="str">
            <v>unit</v>
          </cell>
          <cell r="O1273">
            <v>3467.16</v>
          </cell>
        </row>
        <row r="1274">
          <cell r="A1274">
            <v>41348</v>
          </cell>
          <cell r="G1274" t="str">
            <v>unit</v>
          </cell>
          <cell r="O1274">
            <v>3971.22</v>
          </cell>
        </row>
        <row r="1275">
          <cell r="A1275">
            <v>41348</v>
          </cell>
          <cell r="G1275" t="str">
            <v>shuttle</v>
          </cell>
          <cell r="O1275">
            <v>3896.8</v>
          </cell>
        </row>
        <row r="1276">
          <cell r="A1276">
            <v>41348</v>
          </cell>
          <cell r="G1276" t="str">
            <v>shuttle</v>
          </cell>
          <cell r="O1276">
            <v>3880.6</v>
          </cell>
        </row>
        <row r="1277">
          <cell r="A1277">
            <v>41348</v>
          </cell>
          <cell r="G1277" t="str">
            <v>shuttle</v>
          </cell>
          <cell r="O1277">
            <v>4160.76</v>
          </cell>
        </row>
        <row r="1278">
          <cell r="A1278">
            <v>41348</v>
          </cell>
          <cell r="G1278" t="str">
            <v>shuttle</v>
          </cell>
          <cell r="O1278">
            <v>5608.2</v>
          </cell>
        </row>
        <row r="1279">
          <cell r="A1279">
            <v>41348</v>
          </cell>
          <cell r="G1279" t="str">
            <v>shuttle</v>
          </cell>
          <cell r="O1279">
            <v>6651.88</v>
          </cell>
        </row>
        <row r="1280">
          <cell r="A1280">
            <v>41348</v>
          </cell>
          <cell r="G1280" t="str">
            <v>shuttle</v>
          </cell>
          <cell r="O1280">
            <v>5471.63</v>
          </cell>
        </row>
        <row r="1281">
          <cell r="A1281">
            <v>41348</v>
          </cell>
          <cell r="G1281" t="str">
            <v>shuttle</v>
          </cell>
          <cell r="O1281">
            <v>5466.36</v>
          </cell>
        </row>
        <row r="1282">
          <cell r="A1282">
            <v>41348</v>
          </cell>
          <cell r="G1282" t="str">
            <v>shuttle</v>
          </cell>
          <cell r="O1282">
            <v>5370.2</v>
          </cell>
        </row>
        <row r="1283">
          <cell r="A1283">
            <v>41348</v>
          </cell>
          <cell r="G1283" t="str">
            <v>shuttle</v>
          </cell>
          <cell r="O1283">
            <v>3301.22</v>
          </cell>
        </row>
        <row r="1284">
          <cell r="A1284">
            <v>41348</v>
          </cell>
          <cell r="G1284" t="str">
            <v>shuttle</v>
          </cell>
          <cell r="O1284">
            <v>3665.68</v>
          </cell>
        </row>
        <row r="1285">
          <cell r="A1285">
            <v>41348</v>
          </cell>
          <cell r="G1285" t="str">
            <v>shuttle</v>
          </cell>
          <cell r="O1285">
            <v>3801.19</v>
          </cell>
        </row>
        <row r="1286">
          <cell r="A1286">
            <v>41348</v>
          </cell>
          <cell r="G1286" t="str">
            <v>shuttle</v>
          </cell>
          <cell r="O1286">
            <v>5460.96</v>
          </cell>
        </row>
        <row r="1287">
          <cell r="A1287">
            <v>41348</v>
          </cell>
          <cell r="G1287" t="str">
            <v>shuttle</v>
          </cell>
          <cell r="O1287">
            <v>4883.6400000000003</v>
          </cell>
        </row>
        <row r="1288">
          <cell r="A1288">
            <v>41348</v>
          </cell>
          <cell r="G1288" t="str">
            <v>shuttle</v>
          </cell>
          <cell r="O1288">
            <v>5930.2</v>
          </cell>
        </row>
        <row r="1289">
          <cell r="A1289">
            <v>41348</v>
          </cell>
          <cell r="G1289" t="str">
            <v>shuttle</v>
          </cell>
          <cell r="O1289">
            <v>5996.36</v>
          </cell>
        </row>
        <row r="1290">
          <cell r="A1290">
            <v>41348</v>
          </cell>
          <cell r="G1290" t="str">
            <v>shuttle</v>
          </cell>
          <cell r="O1290">
            <v>5772.52</v>
          </cell>
        </row>
        <row r="1291">
          <cell r="A1291">
            <v>41348</v>
          </cell>
          <cell r="G1291" t="str">
            <v>shuttle</v>
          </cell>
          <cell r="O1291">
            <v>4379.2</v>
          </cell>
        </row>
        <row r="1292">
          <cell r="A1292">
            <v>41348</v>
          </cell>
          <cell r="G1292" t="str">
            <v>shuttle</v>
          </cell>
          <cell r="O1292">
            <v>3045.2</v>
          </cell>
        </row>
        <row r="1293">
          <cell r="A1293">
            <v>41348</v>
          </cell>
          <cell r="G1293" t="str">
            <v>shuttle</v>
          </cell>
          <cell r="O1293">
            <v>5800.69</v>
          </cell>
        </row>
        <row r="1294">
          <cell r="A1294">
            <v>41379</v>
          </cell>
          <cell r="G1294" t="str">
            <v>unit</v>
          </cell>
          <cell r="O1294">
            <v>3351.46</v>
          </cell>
        </row>
        <row r="1295">
          <cell r="A1295">
            <v>41379</v>
          </cell>
          <cell r="G1295" t="str">
            <v>unit</v>
          </cell>
          <cell r="O1295">
            <v>3665.18</v>
          </cell>
        </row>
        <row r="1296">
          <cell r="A1296">
            <v>41379</v>
          </cell>
          <cell r="G1296" t="str">
            <v>unit</v>
          </cell>
          <cell r="O1296">
            <v>6653.3</v>
          </cell>
        </row>
        <row r="1297">
          <cell r="A1297">
            <v>41379</v>
          </cell>
          <cell r="G1297" t="str">
            <v>unit</v>
          </cell>
          <cell r="O1297">
            <v>4009.9</v>
          </cell>
        </row>
        <row r="1298">
          <cell r="A1298">
            <v>41379</v>
          </cell>
          <cell r="G1298" t="str">
            <v>unit</v>
          </cell>
          <cell r="O1298">
            <v>6087.96</v>
          </cell>
        </row>
        <row r="1299">
          <cell r="A1299">
            <v>41379</v>
          </cell>
          <cell r="G1299" t="str">
            <v>unit</v>
          </cell>
          <cell r="O1299">
            <v>4311.75</v>
          </cell>
        </row>
        <row r="1300">
          <cell r="A1300">
            <v>41379</v>
          </cell>
          <cell r="G1300" t="str">
            <v>unit</v>
          </cell>
          <cell r="O1300">
            <v>4668.37</v>
          </cell>
        </row>
        <row r="1301">
          <cell r="A1301">
            <v>41379</v>
          </cell>
          <cell r="G1301" t="str">
            <v>unit</v>
          </cell>
          <cell r="O1301">
            <v>3522.46</v>
          </cell>
        </row>
        <row r="1302">
          <cell r="A1302">
            <v>41379</v>
          </cell>
          <cell r="G1302" t="str">
            <v>unit</v>
          </cell>
          <cell r="O1302">
            <v>4966.9799999999996</v>
          </cell>
        </row>
        <row r="1303">
          <cell r="A1303">
            <v>41379</v>
          </cell>
          <cell r="G1303" t="str">
            <v>unit</v>
          </cell>
          <cell r="O1303">
            <v>2093.33</v>
          </cell>
        </row>
        <row r="1304">
          <cell r="A1304">
            <v>41379</v>
          </cell>
          <cell r="G1304" t="str">
            <v>unit</v>
          </cell>
          <cell r="O1304">
            <v>4264.5</v>
          </cell>
        </row>
        <row r="1305">
          <cell r="A1305">
            <v>41379</v>
          </cell>
          <cell r="G1305" t="str">
            <v>unit</v>
          </cell>
          <cell r="O1305">
            <v>3575.01</v>
          </cell>
        </row>
        <row r="1306">
          <cell r="A1306">
            <v>41379</v>
          </cell>
          <cell r="G1306" t="str">
            <v>unit</v>
          </cell>
          <cell r="O1306">
            <v>3410.66</v>
          </cell>
        </row>
        <row r="1307">
          <cell r="A1307">
            <v>41379</v>
          </cell>
          <cell r="G1307" t="str">
            <v>unit</v>
          </cell>
          <cell r="O1307">
            <v>5812.43</v>
          </cell>
        </row>
        <row r="1308">
          <cell r="A1308">
            <v>41379</v>
          </cell>
          <cell r="G1308" t="str">
            <v>unit</v>
          </cell>
          <cell r="O1308">
            <v>3928.2860000000001</v>
          </cell>
        </row>
        <row r="1309">
          <cell r="A1309">
            <v>41379</v>
          </cell>
          <cell r="G1309" t="str">
            <v>unit</v>
          </cell>
          <cell r="O1309">
            <v>3900.95</v>
          </cell>
        </row>
        <row r="1310">
          <cell r="A1310">
            <v>41379</v>
          </cell>
          <cell r="G1310" t="str">
            <v>unit</v>
          </cell>
          <cell r="O1310">
            <v>5040.16</v>
          </cell>
        </row>
        <row r="1311">
          <cell r="A1311">
            <v>41379</v>
          </cell>
          <cell r="G1311" t="str">
            <v>unit</v>
          </cell>
          <cell r="O1311">
            <v>3488.01</v>
          </cell>
        </row>
        <row r="1312">
          <cell r="A1312">
            <v>41379</v>
          </cell>
          <cell r="G1312" t="str">
            <v>unit</v>
          </cell>
          <cell r="O1312">
            <v>4011.46</v>
          </cell>
        </row>
        <row r="1313">
          <cell r="A1313">
            <v>41379</v>
          </cell>
          <cell r="G1313" t="str">
            <v>shuttle</v>
          </cell>
          <cell r="O1313">
            <v>3940.8</v>
          </cell>
        </row>
        <row r="1314">
          <cell r="A1314">
            <v>41379</v>
          </cell>
          <cell r="G1314" t="str">
            <v>shuttle</v>
          </cell>
          <cell r="O1314">
            <v>3914.85</v>
          </cell>
        </row>
        <row r="1315">
          <cell r="A1315">
            <v>41379</v>
          </cell>
          <cell r="G1315" t="str">
            <v>shuttle</v>
          </cell>
          <cell r="O1315">
            <v>4201.3599999999997</v>
          </cell>
        </row>
        <row r="1316">
          <cell r="A1316">
            <v>41379</v>
          </cell>
          <cell r="G1316" t="str">
            <v>shuttle</v>
          </cell>
          <cell r="O1316">
            <v>5684.2</v>
          </cell>
        </row>
        <row r="1317">
          <cell r="A1317">
            <v>41379</v>
          </cell>
          <cell r="G1317" t="str">
            <v>shuttle</v>
          </cell>
          <cell r="O1317">
            <v>6731.03</v>
          </cell>
        </row>
        <row r="1318">
          <cell r="A1318">
            <v>41379</v>
          </cell>
          <cell r="G1318" t="str">
            <v>shuttle</v>
          </cell>
          <cell r="O1318">
            <v>5535.59</v>
          </cell>
        </row>
        <row r="1319">
          <cell r="A1319">
            <v>41379</v>
          </cell>
          <cell r="G1319" t="str">
            <v>shuttle</v>
          </cell>
          <cell r="O1319">
            <v>5558.91</v>
          </cell>
        </row>
        <row r="1320">
          <cell r="A1320">
            <v>41379</v>
          </cell>
          <cell r="G1320" t="str">
            <v>shuttle</v>
          </cell>
          <cell r="O1320">
            <v>5454.95</v>
          </cell>
        </row>
        <row r="1321">
          <cell r="A1321">
            <v>41379</v>
          </cell>
          <cell r="G1321" t="str">
            <v>shuttle</v>
          </cell>
          <cell r="O1321">
            <v>3341.46</v>
          </cell>
        </row>
        <row r="1322">
          <cell r="A1322">
            <v>41379</v>
          </cell>
          <cell r="G1322" t="str">
            <v>shuttle</v>
          </cell>
          <cell r="O1322">
            <v>3715.08</v>
          </cell>
        </row>
        <row r="1323">
          <cell r="A1323">
            <v>41379</v>
          </cell>
          <cell r="G1323" t="str">
            <v>shuttle</v>
          </cell>
          <cell r="O1323">
            <v>3832.67</v>
          </cell>
        </row>
        <row r="1324">
          <cell r="A1324">
            <v>41379</v>
          </cell>
          <cell r="G1324" t="str">
            <v>shuttle</v>
          </cell>
          <cell r="O1324">
            <v>5552.76</v>
          </cell>
        </row>
        <row r="1325">
          <cell r="A1325">
            <v>41379</v>
          </cell>
          <cell r="G1325" t="str">
            <v>shuttle</v>
          </cell>
          <cell r="O1325">
            <v>4978.59</v>
          </cell>
        </row>
        <row r="1326">
          <cell r="A1326">
            <v>41379</v>
          </cell>
          <cell r="G1326" t="str">
            <v>shuttle</v>
          </cell>
          <cell r="O1326">
            <v>6014.95</v>
          </cell>
        </row>
        <row r="1327">
          <cell r="A1327">
            <v>41379</v>
          </cell>
          <cell r="G1327" t="str">
            <v>shuttle</v>
          </cell>
          <cell r="O1327">
            <v>6088.91</v>
          </cell>
        </row>
        <row r="1328">
          <cell r="A1328">
            <v>41379</v>
          </cell>
          <cell r="G1328" t="str">
            <v>shuttle</v>
          </cell>
          <cell r="O1328">
            <v>5847.87</v>
          </cell>
        </row>
        <row r="1329">
          <cell r="A1329">
            <v>41379</v>
          </cell>
          <cell r="G1329" t="str">
            <v>shuttle</v>
          </cell>
          <cell r="O1329">
            <v>4425.6000000000004</v>
          </cell>
        </row>
        <row r="1330">
          <cell r="A1330">
            <v>41379</v>
          </cell>
          <cell r="G1330" t="str">
            <v>shuttle</v>
          </cell>
          <cell r="O1330">
            <v>3075.95</v>
          </cell>
        </row>
        <row r="1331">
          <cell r="A1331">
            <v>41379</v>
          </cell>
          <cell r="G1331" t="str">
            <v>shuttle</v>
          </cell>
          <cell r="O1331">
            <v>5866.17</v>
          </cell>
        </row>
        <row r="1332">
          <cell r="A1332">
            <v>41409</v>
          </cell>
          <cell r="G1332" t="str">
            <v>unit</v>
          </cell>
          <cell r="O1332">
            <v>3346.4</v>
          </cell>
        </row>
        <row r="1333">
          <cell r="A1333">
            <v>41409</v>
          </cell>
          <cell r="G1333" t="str">
            <v>unit</v>
          </cell>
          <cell r="O1333">
            <v>3662.2</v>
          </cell>
        </row>
        <row r="1334">
          <cell r="A1334">
            <v>41409</v>
          </cell>
          <cell r="G1334" t="str">
            <v>unit</v>
          </cell>
          <cell r="O1334">
            <v>6638</v>
          </cell>
        </row>
        <row r="1335">
          <cell r="A1335">
            <v>41409</v>
          </cell>
          <cell r="G1335" t="str">
            <v>unit</v>
          </cell>
          <cell r="O1335">
            <v>4001</v>
          </cell>
        </row>
        <row r="1336">
          <cell r="A1336">
            <v>41409</v>
          </cell>
          <cell r="G1336" t="str">
            <v>unit</v>
          </cell>
          <cell r="O1336">
            <v>6075.4</v>
          </cell>
        </row>
        <row r="1337">
          <cell r="A1337">
            <v>41409</v>
          </cell>
          <cell r="G1337" t="str">
            <v>unit</v>
          </cell>
          <cell r="O1337">
            <v>4302</v>
          </cell>
        </row>
        <row r="1338">
          <cell r="A1338">
            <v>41409</v>
          </cell>
          <cell r="G1338" t="str">
            <v>unit</v>
          </cell>
          <cell r="O1338">
            <v>4654.8</v>
          </cell>
        </row>
        <row r="1339">
          <cell r="A1339">
            <v>41409</v>
          </cell>
          <cell r="G1339" t="str">
            <v>unit</v>
          </cell>
          <cell r="O1339">
            <v>3512.4</v>
          </cell>
        </row>
        <row r="1340">
          <cell r="A1340">
            <v>41409</v>
          </cell>
          <cell r="G1340" t="str">
            <v>unit</v>
          </cell>
          <cell r="O1340">
            <v>4958.32</v>
          </cell>
        </row>
        <row r="1341">
          <cell r="A1341">
            <v>41409</v>
          </cell>
          <cell r="G1341" t="str">
            <v>unit</v>
          </cell>
          <cell r="O1341">
            <v>2091.1999999999998</v>
          </cell>
        </row>
        <row r="1342">
          <cell r="A1342">
            <v>41409</v>
          </cell>
          <cell r="G1342" t="str">
            <v>unit</v>
          </cell>
          <cell r="O1342">
            <v>4258</v>
          </cell>
        </row>
        <row r="1343">
          <cell r="A1343">
            <v>41409</v>
          </cell>
          <cell r="G1343" t="str">
            <v>unit</v>
          </cell>
          <cell r="O1343">
            <v>3570.84</v>
          </cell>
        </row>
        <row r="1344">
          <cell r="A1344">
            <v>41409</v>
          </cell>
          <cell r="G1344" t="str">
            <v>unit</v>
          </cell>
          <cell r="O1344">
            <v>3404.4</v>
          </cell>
        </row>
        <row r="1345">
          <cell r="A1345">
            <v>41409</v>
          </cell>
          <cell r="G1345" t="str">
            <v>unit</v>
          </cell>
          <cell r="O1345">
            <v>5794.2</v>
          </cell>
        </row>
        <row r="1346">
          <cell r="A1346">
            <v>41409</v>
          </cell>
          <cell r="G1346" t="str">
            <v>unit</v>
          </cell>
          <cell r="O1346">
            <v>3738.3935000000001</v>
          </cell>
        </row>
        <row r="1347">
          <cell r="A1347">
            <v>41409</v>
          </cell>
          <cell r="G1347" t="str">
            <v>unit</v>
          </cell>
          <cell r="O1347">
            <v>3894.8</v>
          </cell>
        </row>
        <row r="1348">
          <cell r="A1348">
            <v>41409</v>
          </cell>
          <cell r="G1348" t="str">
            <v>unit</v>
          </cell>
          <cell r="O1348">
            <v>5031.4399999999996</v>
          </cell>
        </row>
        <row r="1349">
          <cell r="A1349">
            <v>41409</v>
          </cell>
          <cell r="G1349" t="str">
            <v>unit</v>
          </cell>
          <cell r="O1349">
            <v>3483.84</v>
          </cell>
        </row>
        <row r="1350">
          <cell r="A1350">
            <v>41409</v>
          </cell>
          <cell r="G1350" t="str">
            <v>unit</v>
          </cell>
          <cell r="O1350">
            <v>4001.4</v>
          </cell>
        </row>
        <row r="1351">
          <cell r="A1351">
            <v>41409</v>
          </cell>
          <cell r="G1351" t="str">
            <v>shuttle</v>
          </cell>
          <cell r="O1351">
            <v>3932</v>
          </cell>
        </row>
        <row r="1352">
          <cell r="A1352">
            <v>41409</v>
          </cell>
          <cell r="G1352" t="str">
            <v>shuttle</v>
          </cell>
          <cell r="O1352">
            <v>3908</v>
          </cell>
        </row>
        <row r="1353">
          <cell r="A1353">
            <v>41409</v>
          </cell>
          <cell r="G1353" t="str">
            <v>shuttle</v>
          </cell>
          <cell r="O1353">
            <v>4193.24</v>
          </cell>
        </row>
        <row r="1354">
          <cell r="A1354">
            <v>41409</v>
          </cell>
          <cell r="G1354" t="str">
            <v>shuttle</v>
          </cell>
          <cell r="O1354">
            <v>5669</v>
          </cell>
        </row>
        <row r="1355">
          <cell r="A1355">
            <v>41409</v>
          </cell>
          <cell r="G1355" t="str">
            <v>shuttle</v>
          </cell>
          <cell r="O1355">
            <v>6715.2</v>
          </cell>
        </row>
        <row r="1356">
          <cell r="A1356">
            <v>41409</v>
          </cell>
          <cell r="G1356" t="str">
            <v>shuttle</v>
          </cell>
          <cell r="O1356">
            <v>5519.6</v>
          </cell>
        </row>
        <row r="1357">
          <cell r="A1357">
            <v>41409</v>
          </cell>
          <cell r="G1357" t="str">
            <v>shuttle</v>
          </cell>
          <cell r="O1357">
            <v>5540.4</v>
          </cell>
        </row>
        <row r="1358">
          <cell r="A1358">
            <v>41409</v>
          </cell>
          <cell r="G1358" t="str">
            <v>shuttle</v>
          </cell>
          <cell r="O1358">
            <v>5438</v>
          </cell>
        </row>
        <row r="1359">
          <cell r="A1359">
            <v>41409</v>
          </cell>
          <cell r="G1359" t="str">
            <v>shuttle</v>
          </cell>
          <cell r="O1359">
            <v>3331.4</v>
          </cell>
        </row>
        <row r="1360">
          <cell r="A1360">
            <v>41409</v>
          </cell>
          <cell r="G1360" t="str">
            <v>shuttle</v>
          </cell>
          <cell r="O1360">
            <v>3705.2</v>
          </cell>
        </row>
        <row r="1361">
          <cell r="A1361">
            <v>41409</v>
          </cell>
          <cell r="G1361" t="str">
            <v>shuttle</v>
          </cell>
          <cell r="O1361">
            <v>3824.8</v>
          </cell>
        </row>
        <row r="1362">
          <cell r="A1362">
            <v>41409</v>
          </cell>
          <cell r="G1362" t="str">
            <v>shuttle</v>
          </cell>
          <cell r="O1362">
            <v>5534.4</v>
          </cell>
        </row>
        <row r="1363">
          <cell r="A1363">
            <v>41409</v>
          </cell>
          <cell r="G1363" t="str">
            <v>shuttle</v>
          </cell>
          <cell r="O1363">
            <v>4959.6000000000004</v>
          </cell>
        </row>
        <row r="1364">
          <cell r="A1364">
            <v>41409</v>
          </cell>
          <cell r="G1364" t="str">
            <v>shuttle</v>
          </cell>
          <cell r="O1364">
            <v>5998</v>
          </cell>
        </row>
        <row r="1365">
          <cell r="A1365">
            <v>41409</v>
          </cell>
          <cell r="G1365" t="str">
            <v>shuttle</v>
          </cell>
          <cell r="O1365">
            <v>6070.4</v>
          </cell>
        </row>
        <row r="1366">
          <cell r="A1366">
            <v>41409</v>
          </cell>
          <cell r="G1366" t="str">
            <v>shuttle</v>
          </cell>
          <cell r="O1366">
            <v>5832.8</v>
          </cell>
        </row>
        <row r="1367">
          <cell r="A1367">
            <v>41409</v>
          </cell>
          <cell r="G1367" t="str">
            <v>shuttle</v>
          </cell>
          <cell r="O1367">
            <v>3964</v>
          </cell>
        </row>
        <row r="1368">
          <cell r="A1368">
            <v>41409</v>
          </cell>
          <cell r="G1368" t="str">
            <v>shuttle</v>
          </cell>
          <cell r="O1368">
            <v>3069.8</v>
          </cell>
        </row>
        <row r="1369">
          <cell r="A1369">
            <v>41409</v>
          </cell>
          <cell r="G1369" t="str">
            <v>shuttle</v>
          </cell>
          <cell r="O1369">
            <v>5454.8</v>
          </cell>
        </row>
        <row r="1370">
          <cell r="A1370">
            <v>41440</v>
          </cell>
          <cell r="G1370" t="str">
            <v>unit</v>
          </cell>
          <cell r="O1370">
            <v>3378.22</v>
          </cell>
        </row>
        <row r="1371">
          <cell r="A1371">
            <v>41440</v>
          </cell>
          <cell r="G1371" t="str">
            <v>unit</v>
          </cell>
          <cell r="O1371">
            <v>3650.28</v>
          </cell>
        </row>
        <row r="1372">
          <cell r="A1372">
            <v>41440</v>
          </cell>
          <cell r="G1372" t="str">
            <v>unit</v>
          </cell>
          <cell r="O1372">
            <v>6794.8</v>
          </cell>
        </row>
        <row r="1373">
          <cell r="A1373">
            <v>41440</v>
          </cell>
          <cell r="G1373" t="str">
            <v>unit</v>
          </cell>
          <cell r="O1373">
            <v>4137.3</v>
          </cell>
        </row>
        <row r="1374">
          <cell r="A1374">
            <v>41440</v>
          </cell>
          <cell r="G1374" t="str">
            <v>unit</v>
          </cell>
          <cell r="O1374">
            <v>6276.16</v>
          </cell>
        </row>
        <row r="1375">
          <cell r="A1375">
            <v>41440</v>
          </cell>
          <cell r="G1375" t="str">
            <v>unit</v>
          </cell>
          <cell r="O1375">
            <v>4436.75</v>
          </cell>
        </row>
        <row r="1376">
          <cell r="A1376">
            <v>41440</v>
          </cell>
          <cell r="G1376" t="str">
            <v>unit</v>
          </cell>
          <cell r="O1376">
            <v>4777.09</v>
          </cell>
        </row>
        <row r="1377">
          <cell r="A1377">
            <v>41440</v>
          </cell>
          <cell r="G1377" t="str">
            <v>unit</v>
          </cell>
          <cell r="O1377">
            <v>3482.22</v>
          </cell>
        </row>
        <row r="1378">
          <cell r="A1378">
            <v>41440</v>
          </cell>
          <cell r="G1378" t="str">
            <v>unit</v>
          </cell>
          <cell r="O1378">
            <v>4932.34</v>
          </cell>
        </row>
        <row r="1379">
          <cell r="A1379">
            <v>41440</v>
          </cell>
          <cell r="G1379" t="str">
            <v>unit</v>
          </cell>
          <cell r="O1379">
            <v>2084.81</v>
          </cell>
        </row>
        <row r="1380">
          <cell r="A1380">
            <v>41440</v>
          </cell>
          <cell r="G1380" t="str">
            <v>unit</v>
          </cell>
          <cell r="O1380">
            <v>4238.5</v>
          </cell>
        </row>
        <row r="1381">
          <cell r="A1381">
            <v>41440</v>
          </cell>
          <cell r="G1381" t="str">
            <v>unit</v>
          </cell>
          <cell r="O1381">
            <v>3558.33</v>
          </cell>
        </row>
        <row r="1382">
          <cell r="A1382">
            <v>41440</v>
          </cell>
          <cell r="G1382" t="str">
            <v>unit</v>
          </cell>
          <cell r="O1382">
            <v>3377.62</v>
          </cell>
        </row>
        <row r="1383">
          <cell r="A1383">
            <v>41440</v>
          </cell>
          <cell r="G1383" t="str">
            <v>unit</v>
          </cell>
          <cell r="O1383">
            <v>5739.51</v>
          </cell>
        </row>
        <row r="1384">
          <cell r="A1384">
            <v>41440</v>
          </cell>
          <cell r="G1384" t="str">
            <v>unit</v>
          </cell>
          <cell r="O1384">
            <v>3708.6085000000003</v>
          </cell>
        </row>
        <row r="1385">
          <cell r="A1385">
            <v>41440</v>
          </cell>
          <cell r="G1385" t="str">
            <v>unit</v>
          </cell>
          <cell r="O1385">
            <v>3876.35</v>
          </cell>
        </row>
        <row r="1386">
          <cell r="A1386">
            <v>41440</v>
          </cell>
          <cell r="G1386" t="str">
            <v>unit</v>
          </cell>
          <cell r="O1386">
            <v>5005.28</v>
          </cell>
        </row>
        <row r="1387">
          <cell r="A1387">
            <v>41440</v>
          </cell>
          <cell r="G1387" t="str">
            <v>unit</v>
          </cell>
          <cell r="O1387">
            <v>3471.33</v>
          </cell>
        </row>
        <row r="1388">
          <cell r="A1388">
            <v>41440</v>
          </cell>
          <cell r="G1388" t="str">
            <v>unit</v>
          </cell>
          <cell r="O1388">
            <v>3971.22</v>
          </cell>
        </row>
        <row r="1389">
          <cell r="A1389">
            <v>41440</v>
          </cell>
          <cell r="G1389" t="str">
            <v>shuttle</v>
          </cell>
          <cell r="O1389">
            <v>3896.8</v>
          </cell>
        </row>
        <row r="1390">
          <cell r="A1390">
            <v>41440</v>
          </cell>
          <cell r="G1390" t="str">
            <v>shuttle</v>
          </cell>
          <cell r="O1390">
            <v>4044.6</v>
          </cell>
        </row>
        <row r="1391">
          <cell r="A1391">
            <v>41440</v>
          </cell>
          <cell r="G1391" t="str">
            <v>shuttle</v>
          </cell>
          <cell r="O1391">
            <v>4168.88</v>
          </cell>
        </row>
        <row r="1392">
          <cell r="A1392">
            <v>41440</v>
          </cell>
          <cell r="G1392" t="str">
            <v>shuttle</v>
          </cell>
          <cell r="O1392">
            <v>5608.2</v>
          </cell>
        </row>
        <row r="1393">
          <cell r="A1393">
            <v>41440</v>
          </cell>
          <cell r="G1393" t="str">
            <v>shuttle</v>
          </cell>
          <cell r="O1393">
            <v>6651.88</v>
          </cell>
        </row>
        <row r="1394">
          <cell r="A1394">
            <v>41440</v>
          </cell>
          <cell r="G1394" t="str">
            <v>shuttle</v>
          </cell>
          <cell r="O1394">
            <v>5634.63</v>
          </cell>
        </row>
        <row r="1395">
          <cell r="A1395">
            <v>41440</v>
          </cell>
          <cell r="G1395" t="str">
            <v>shuttle</v>
          </cell>
          <cell r="O1395">
            <v>5466.36</v>
          </cell>
        </row>
        <row r="1396">
          <cell r="A1396">
            <v>41440</v>
          </cell>
          <cell r="G1396" t="str">
            <v>shuttle</v>
          </cell>
          <cell r="O1396">
            <v>5370.2</v>
          </cell>
        </row>
        <row r="1397">
          <cell r="A1397">
            <v>41440</v>
          </cell>
          <cell r="G1397" t="str">
            <v>shuttle</v>
          </cell>
          <cell r="O1397">
            <v>3301.22</v>
          </cell>
        </row>
        <row r="1398">
          <cell r="A1398">
            <v>41440</v>
          </cell>
          <cell r="G1398" t="str">
            <v>shuttle</v>
          </cell>
          <cell r="O1398">
            <v>3665.68</v>
          </cell>
        </row>
        <row r="1399">
          <cell r="A1399">
            <v>41440</v>
          </cell>
          <cell r="G1399" t="str">
            <v>shuttle</v>
          </cell>
          <cell r="O1399">
            <v>3801.19</v>
          </cell>
        </row>
        <row r="1400">
          <cell r="A1400">
            <v>41440</v>
          </cell>
          <cell r="G1400" t="str">
            <v>shuttle</v>
          </cell>
          <cell r="O1400">
            <v>5460.96</v>
          </cell>
        </row>
        <row r="1401">
          <cell r="A1401">
            <v>41440</v>
          </cell>
          <cell r="G1401" t="str">
            <v>shuttle</v>
          </cell>
          <cell r="O1401">
            <v>4883.6400000000003</v>
          </cell>
        </row>
        <row r="1402">
          <cell r="A1402">
            <v>41440</v>
          </cell>
          <cell r="G1402" t="str">
            <v>shuttle</v>
          </cell>
          <cell r="O1402">
            <v>5930.2</v>
          </cell>
        </row>
        <row r="1403">
          <cell r="A1403">
            <v>41440</v>
          </cell>
          <cell r="G1403" t="str">
            <v>shuttle</v>
          </cell>
          <cell r="O1403">
            <v>5996.36</v>
          </cell>
        </row>
        <row r="1404">
          <cell r="A1404">
            <v>41440</v>
          </cell>
          <cell r="G1404" t="str">
            <v>shuttle</v>
          </cell>
          <cell r="O1404">
            <v>5772.52</v>
          </cell>
        </row>
        <row r="1405">
          <cell r="A1405">
            <v>41440</v>
          </cell>
          <cell r="G1405" t="str">
            <v>shuttle</v>
          </cell>
          <cell r="O1405">
            <v>4379.2</v>
          </cell>
        </row>
        <row r="1406">
          <cell r="A1406">
            <v>41440</v>
          </cell>
          <cell r="G1406" t="str">
            <v>shuttle</v>
          </cell>
          <cell r="O1406">
            <v>3051.35</v>
          </cell>
        </row>
        <row r="1407">
          <cell r="A1407">
            <v>41440</v>
          </cell>
          <cell r="G1407" t="str">
            <v>shuttle</v>
          </cell>
          <cell r="O1407">
            <v>5565.69</v>
          </cell>
        </row>
        <row r="1408">
          <cell r="A1408">
            <v>41470</v>
          </cell>
          <cell r="G1408" t="str">
            <v>unit</v>
          </cell>
          <cell r="O1408">
            <v>3373.16</v>
          </cell>
        </row>
        <row r="1409">
          <cell r="A1409">
            <v>41470</v>
          </cell>
          <cell r="G1409" t="str">
            <v>unit</v>
          </cell>
          <cell r="O1409">
            <v>3647.3</v>
          </cell>
        </row>
        <row r="1410">
          <cell r="A1410">
            <v>41470</v>
          </cell>
          <cell r="G1410" t="str">
            <v>unit</v>
          </cell>
          <cell r="O1410">
            <v>6779.5</v>
          </cell>
        </row>
        <row r="1411">
          <cell r="A1411">
            <v>41470</v>
          </cell>
          <cell r="G1411" t="str">
            <v>unit</v>
          </cell>
          <cell r="O1411">
            <v>4128.3999999999996</v>
          </cell>
        </row>
        <row r="1412">
          <cell r="A1412">
            <v>41470</v>
          </cell>
          <cell r="G1412" t="str">
            <v>unit</v>
          </cell>
          <cell r="O1412">
            <v>6263.6</v>
          </cell>
        </row>
        <row r="1413">
          <cell r="A1413">
            <v>41470</v>
          </cell>
          <cell r="G1413" t="str">
            <v>unit</v>
          </cell>
          <cell r="O1413">
            <v>4427</v>
          </cell>
        </row>
        <row r="1414">
          <cell r="A1414">
            <v>41470</v>
          </cell>
          <cell r="G1414" t="str">
            <v>unit</v>
          </cell>
          <cell r="O1414">
            <v>4763.5200000000004</v>
          </cell>
        </row>
        <row r="1415">
          <cell r="A1415">
            <v>41470</v>
          </cell>
          <cell r="G1415" t="str">
            <v>unit</v>
          </cell>
          <cell r="O1415">
            <v>3472.16</v>
          </cell>
        </row>
        <row r="1416">
          <cell r="A1416">
            <v>41470</v>
          </cell>
          <cell r="G1416" t="str">
            <v>unit</v>
          </cell>
          <cell r="O1416">
            <v>4915.0200000000004</v>
          </cell>
        </row>
        <row r="1417">
          <cell r="A1417">
            <v>41470</v>
          </cell>
          <cell r="G1417" t="str">
            <v>unit</v>
          </cell>
          <cell r="O1417">
            <v>2082.6799999999998</v>
          </cell>
        </row>
        <row r="1418">
          <cell r="A1418">
            <v>41470</v>
          </cell>
          <cell r="G1418" t="str">
            <v>unit</v>
          </cell>
          <cell r="O1418">
            <v>4225.5</v>
          </cell>
        </row>
        <row r="1419">
          <cell r="A1419">
            <v>41470</v>
          </cell>
          <cell r="G1419" t="str">
            <v>unit</v>
          </cell>
          <cell r="O1419">
            <v>3549.99</v>
          </cell>
        </row>
        <row r="1420">
          <cell r="A1420">
            <v>41470</v>
          </cell>
          <cell r="G1420" t="str">
            <v>unit</v>
          </cell>
          <cell r="O1420">
            <v>3371.36</v>
          </cell>
        </row>
        <row r="1421">
          <cell r="A1421">
            <v>41470</v>
          </cell>
          <cell r="G1421" t="str">
            <v>unit</v>
          </cell>
          <cell r="O1421">
            <v>5721.28</v>
          </cell>
        </row>
        <row r="1422">
          <cell r="A1422">
            <v>41470</v>
          </cell>
          <cell r="G1422" t="str">
            <v>unit</v>
          </cell>
          <cell r="O1422">
            <v>3713.7159999999999</v>
          </cell>
        </row>
        <row r="1423">
          <cell r="A1423">
            <v>41470</v>
          </cell>
          <cell r="G1423" t="str">
            <v>unit</v>
          </cell>
          <cell r="O1423">
            <v>3864.05</v>
          </cell>
        </row>
        <row r="1424">
          <cell r="A1424">
            <v>41470</v>
          </cell>
          <cell r="G1424" t="str">
            <v>unit</v>
          </cell>
          <cell r="O1424">
            <v>4987.84</v>
          </cell>
        </row>
        <row r="1425">
          <cell r="A1425">
            <v>41470</v>
          </cell>
          <cell r="G1425" t="str">
            <v>unit</v>
          </cell>
          <cell r="O1425">
            <v>3462.99</v>
          </cell>
        </row>
        <row r="1426">
          <cell r="A1426">
            <v>41470</v>
          </cell>
          <cell r="G1426" t="str">
            <v>unit</v>
          </cell>
          <cell r="O1426">
            <v>3961.16</v>
          </cell>
        </row>
        <row r="1427">
          <cell r="A1427">
            <v>41470</v>
          </cell>
          <cell r="G1427" t="str">
            <v>shuttle</v>
          </cell>
          <cell r="O1427">
            <v>3888</v>
          </cell>
        </row>
        <row r="1428">
          <cell r="A1428">
            <v>41470</v>
          </cell>
          <cell r="G1428" t="str">
            <v>shuttle</v>
          </cell>
          <cell r="O1428">
            <v>4037.75</v>
          </cell>
        </row>
        <row r="1429">
          <cell r="A1429">
            <v>41470</v>
          </cell>
          <cell r="G1429" t="str">
            <v>shuttle</v>
          </cell>
          <cell r="O1429">
            <v>4152.6400000000003</v>
          </cell>
        </row>
        <row r="1430">
          <cell r="A1430">
            <v>41470</v>
          </cell>
          <cell r="G1430" t="str">
            <v>shuttle</v>
          </cell>
          <cell r="O1430">
            <v>5593</v>
          </cell>
        </row>
        <row r="1431">
          <cell r="A1431">
            <v>41470</v>
          </cell>
          <cell r="G1431" t="str">
            <v>shuttle</v>
          </cell>
          <cell r="O1431">
            <v>6636.05</v>
          </cell>
        </row>
        <row r="1432">
          <cell r="A1432">
            <v>41470</v>
          </cell>
          <cell r="G1432" t="str">
            <v>shuttle</v>
          </cell>
          <cell r="O1432">
            <v>5618.64</v>
          </cell>
        </row>
        <row r="1433">
          <cell r="A1433">
            <v>41470</v>
          </cell>
          <cell r="G1433" t="str">
            <v>shuttle</v>
          </cell>
          <cell r="O1433">
            <v>5447.85</v>
          </cell>
        </row>
        <row r="1434">
          <cell r="A1434">
            <v>41470</v>
          </cell>
          <cell r="G1434" t="str">
            <v>shuttle</v>
          </cell>
          <cell r="O1434">
            <v>5353.25</v>
          </cell>
        </row>
        <row r="1435">
          <cell r="A1435">
            <v>41470</v>
          </cell>
          <cell r="G1435" t="str">
            <v>shuttle</v>
          </cell>
          <cell r="O1435">
            <v>3291.16</v>
          </cell>
        </row>
        <row r="1436">
          <cell r="A1436">
            <v>41470</v>
          </cell>
          <cell r="G1436" t="str">
            <v>shuttle</v>
          </cell>
          <cell r="O1436">
            <v>3655.8</v>
          </cell>
        </row>
        <row r="1437">
          <cell r="A1437">
            <v>41470</v>
          </cell>
          <cell r="G1437" t="str">
            <v>shuttle</v>
          </cell>
          <cell r="O1437">
            <v>3793.32</v>
          </cell>
        </row>
        <row r="1438">
          <cell r="A1438">
            <v>41470</v>
          </cell>
          <cell r="G1438" t="str">
            <v>shuttle</v>
          </cell>
          <cell r="O1438">
            <v>5442.6</v>
          </cell>
        </row>
        <row r="1439">
          <cell r="A1439">
            <v>41470</v>
          </cell>
          <cell r="G1439" t="str">
            <v>shuttle</v>
          </cell>
          <cell r="O1439">
            <v>4864.6499999999996</v>
          </cell>
        </row>
        <row r="1440">
          <cell r="A1440">
            <v>41470</v>
          </cell>
          <cell r="G1440" t="str">
            <v>shuttle</v>
          </cell>
          <cell r="O1440">
            <v>5913.25</v>
          </cell>
        </row>
        <row r="1441">
          <cell r="A1441">
            <v>41470</v>
          </cell>
          <cell r="G1441" t="str">
            <v>shuttle</v>
          </cell>
          <cell r="O1441">
            <v>5977.85</v>
          </cell>
        </row>
        <row r="1442">
          <cell r="A1442">
            <v>41470</v>
          </cell>
          <cell r="G1442" t="str">
            <v>shuttle</v>
          </cell>
          <cell r="O1442">
            <v>5757.45</v>
          </cell>
        </row>
        <row r="1443">
          <cell r="A1443">
            <v>41470</v>
          </cell>
          <cell r="G1443" t="str">
            <v>shuttle</v>
          </cell>
          <cell r="O1443">
            <v>4367.6000000000004</v>
          </cell>
        </row>
        <row r="1444">
          <cell r="A1444">
            <v>41470</v>
          </cell>
          <cell r="G1444" t="str">
            <v>shuttle</v>
          </cell>
          <cell r="O1444">
            <v>3039.05</v>
          </cell>
        </row>
        <row r="1445">
          <cell r="A1445">
            <v>41470</v>
          </cell>
          <cell r="G1445" t="str">
            <v>shuttle</v>
          </cell>
          <cell r="O1445">
            <v>5549.32</v>
          </cell>
        </row>
        <row r="1446">
          <cell r="A1446">
            <v>41501</v>
          </cell>
          <cell r="G1446" t="str">
            <v>unit</v>
          </cell>
          <cell r="O1446">
            <v>3368.1</v>
          </cell>
        </row>
        <row r="1447">
          <cell r="A1447">
            <v>41501</v>
          </cell>
          <cell r="G1447" t="str">
            <v>unit</v>
          </cell>
          <cell r="O1447">
            <v>3808.32</v>
          </cell>
        </row>
        <row r="1448">
          <cell r="A1448">
            <v>41501</v>
          </cell>
          <cell r="G1448" t="str">
            <v>unit</v>
          </cell>
          <cell r="O1448">
            <v>6764.2</v>
          </cell>
        </row>
        <row r="1449">
          <cell r="A1449">
            <v>41501</v>
          </cell>
          <cell r="G1449" t="str">
            <v>unit</v>
          </cell>
          <cell r="O1449">
            <v>4119.5</v>
          </cell>
        </row>
        <row r="1450">
          <cell r="A1450">
            <v>41501</v>
          </cell>
          <cell r="G1450" t="str">
            <v>unit</v>
          </cell>
          <cell r="O1450">
            <v>6251.04</v>
          </cell>
        </row>
        <row r="1451">
          <cell r="A1451">
            <v>41501</v>
          </cell>
          <cell r="G1451" t="str">
            <v>unit</v>
          </cell>
          <cell r="O1451">
            <v>4417.25</v>
          </cell>
        </row>
        <row r="1452">
          <cell r="A1452">
            <v>41501</v>
          </cell>
          <cell r="G1452" t="str">
            <v>unit</v>
          </cell>
          <cell r="O1452">
            <v>4749.95</v>
          </cell>
        </row>
        <row r="1453">
          <cell r="A1453">
            <v>41501</v>
          </cell>
          <cell r="G1453" t="str">
            <v>unit</v>
          </cell>
          <cell r="O1453">
            <v>3462.1</v>
          </cell>
        </row>
        <row r="1454">
          <cell r="A1454">
            <v>41501</v>
          </cell>
          <cell r="G1454" t="str">
            <v>unit</v>
          </cell>
          <cell r="O1454">
            <v>4915.0200000000004</v>
          </cell>
        </row>
        <row r="1455">
          <cell r="A1455">
            <v>41501</v>
          </cell>
          <cell r="G1455" t="str">
            <v>unit</v>
          </cell>
          <cell r="O1455">
            <v>2080.5500000000002</v>
          </cell>
        </row>
        <row r="1456">
          <cell r="A1456">
            <v>41501</v>
          </cell>
          <cell r="G1456" t="str">
            <v>unit</v>
          </cell>
          <cell r="O1456">
            <v>4225.5</v>
          </cell>
        </row>
        <row r="1457">
          <cell r="A1457">
            <v>41501</v>
          </cell>
          <cell r="G1457" t="str">
            <v>unit</v>
          </cell>
          <cell r="O1457">
            <v>3549.99</v>
          </cell>
        </row>
        <row r="1458">
          <cell r="A1458">
            <v>41501</v>
          </cell>
          <cell r="G1458" t="str">
            <v>unit</v>
          </cell>
          <cell r="O1458">
            <v>3365.1</v>
          </cell>
        </row>
        <row r="1459">
          <cell r="A1459">
            <v>41501</v>
          </cell>
          <cell r="G1459" t="str">
            <v>unit</v>
          </cell>
          <cell r="O1459">
            <v>5703.05</v>
          </cell>
        </row>
        <row r="1460">
          <cell r="A1460">
            <v>41501</v>
          </cell>
          <cell r="G1460" t="str">
            <v>unit</v>
          </cell>
          <cell r="O1460">
            <v>3786.2049999999999</v>
          </cell>
        </row>
        <row r="1461">
          <cell r="A1461">
            <v>41501</v>
          </cell>
          <cell r="G1461" t="str">
            <v>unit</v>
          </cell>
          <cell r="O1461">
            <v>3864.05</v>
          </cell>
        </row>
        <row r="1462">
          <cell r="A1462">
            <v>41501</v>
          </cell>
          <cell r="G1462" t="str">
            <v>unit</v>
          </cell>
          <cell r="O1462">
            <v>4987.84</v>
          </cell>
        </row>
        <row r="1463">
          <cell r="A1463">
            <v>41501</v>
          </cell>
          <cell r="G1463" t="str">
            <v>unit</v>
          </cell>
          <cell r="O1463">
            <v>3462.99</v>
          </cell>
        </row>
        <row r="1464">
          <cell r="A1464">
            <v>41501</v>
          </cell>
          <cell r="G1464" t="str">
            <v>unit</v>
          </cell>
          <cell r="O1464">
            <v>3951.1</v>
          </cell>
        </row>
        <row r="1465">
          <cell r="A1465">
            <v>41501</v>
          </cell>
          <cell r="G1465" t="str">
            <v>shuttle</v>
          </cell>
          <cell r="O1465">
            <v>3977.2</v>
          </cell>
        </row>
        <row r="1466">
          <cell r="A1466">
            <v>41501</v>
          </cell>
          <cell r="G1466" t="str">
            <v>shuttle</v>
          </cell>
          <cell r="O1466">
            <v>4030.9</v>
          </cell>
        </row>
        <row r="1467">
          <cell r="A1467">
            <v>41501</v>
          </cell>
          <cell r="G1467" t="str">
            <v>shuttle</v>
          </cell>
          <cell r="O1467">
            <v>4152.6400000000003</v>
          </cell>
        </row>
        <row r="1468">
          <cell r="A1468">
            <v>41501</v>
          </cell>
          <cell r="G1468" t="str">
            <v>shuttle</v>
          </cell>
          <cell r="O1468">
            <v>5675.8</v>
          </cell>
        </row>
        <row r="1469">
          <cell r="A1469">
            <v>41501</v>
          </cell>
          <cell r="G1469" t="str">
            <v>shuttle</v>
          </cell>
          <cell r="O1469">
            <v>6719.22</v>
          </cell>
        </row>
        <row r="1470">
          <cell r="A1470">
            <v>41501</v>
          </cell>
          <cell r="G1470" t="str">
            <v>shuttle</v>
          </cell>
          <cell r="O1470">
            <v>5602.65</v>
          </cell>
        </row>
        <row r="1471">
          <cell r="A1471">
            <v>41501</v>
          </cell>
          <cell r="G1471" t="str">
            <v>shuttle</v>
          </cell>
          <cell r="O1471">
            <v>5429.34</v>
          </cell>
        </row>
        <row r="1472">
          <cell r="A1472">
            <v>41501</v>
          </cell>
          <cell r="G1472" t="str">
            <v>shuttle</v>
          </cell>
          <cell r="O1472">
            <v>5336.3</v>
          </cell>
        </row>
        <row r="1473">
          <cell r="A1473">
            <v>41501</v>
          </cell>
          <cell r="G1473" t="str">
            <v>shuttle</v>
          </cell>
          <cell r="O1473">
            <v>3281.1</v>
          </cell>
        </row>
        <row r="1474">
          <cell r="A1474">
            <v>41501</v>
          </cell>
          <cell r="G1474" t="str">
            <v>shuttle</v>
          </cell>
          <cell r="O1474">
            <v>3645.92</v>
          </cell>
        </row>
        <row r="1475">
          <cell r="A1475">
            <v>41501</v>
          </cell>
          <cell r="G1475" t="str">
            <v>shuttle</v>
          </cell>
          <cell r="O1475">
            <v>3785.45</v>
          </cell>
        </row>
        <row r="1476">
          <cell r="A1476">
            <v>41501</v>
          </cell>
          <cell r="G1476" t="str">
            <v>shuttle</v>
          </cell>
          <cell r="O1476">
            <v>5424.24</v>
          </cell>
        </row>
        <row r="1477">
          <cell r="A1477">
            <v>41501</v>
          </cell>
          <cell r="G1477" t="str">
            <v>shuttle</v>
          </cell>
          <cell r="O1477">
            <v>4845.66</v>
          </cell>
        </row>
        <row r="1478">
          <cell r="A1478">
            <v>41501</v>
          </cell>
          <cell r="G1478" t="str">
            <v>shuttle</v>
          </cell>
          <cell r="O1478">
            <v>5896.3</v>
          </cell>
        </row>
        <row r="1479">
          <cell r="A1479">
            <v>41501</v>
          </cell>
          <cell r="G1479" t="str">
            <v>shuttle</v>
          </cell>
          <cell r="O1479">
            <v>5959.34</v>
          </cell>
        </row>
        <row r="1480">
          <cell r="A1480">
            <v>41501</v>
          </cell>
          <cell r="G1480" t="str">
            <v>shuttle</v>
          </cell>
          <cell r="O1480">
            <v>5742.38</v>
          </cell>
        </row>
        <row r="1481">
          <cell r="A1481">
            <v>41501</v>
          </cell>
          <cell r="G1481" t="str">
            <v>shuttle</v>
          </cell>
          <cell r="O1481">
            <v>4356</v>
          </cell>
        </row>
        <row r="1482">
          <cell r="A1482">
            <v>41501</v>
          </cell>
          <cell r="G1482" t="str">
            <v>shuttle</v>
          </cell>
          <cell r="O1482">
            <v>3039.05</v>
          </cell>
        </row>
        <row r="1483">
          <cell r="A1483">
            <v>41501</v>
          </cell>
          <cell r="G1483" t="str">
            <v>shuttle</v>
          </cell>
          <cell r="O1483">
            <v>5532.95</v>
          </cell>
        </row>
        <row r="1484">
          <cell r="A1484">
            <v>41532</v>
          </cell>
          <cell r="G1484" t="str">
            <v>unit</v>
          </cell>
          <cell r="O1484">
            <v>3373.16</v>
          </cell>
        </row>
        <row r="1485">
          <cell r="A1485">
            <v>41532</v>
          </cell>
          <cell r="G1485" t="str">
            <v>unit</v>
          </cell>
          <cell r="O1485">
            <v>3805.3</v>
          </cell>
        </row>
        <row r="1486">
          <cell r="A1486">
            <v>41532</v>
          </cell>
          <cell r="G1486" t="str">
            <v>unit</v>
          </cell>
          <cell r="O1486">
            <v>6779.5</v>
          </cell>
        </row>
        <row r="1487">
          <cell r="A1487">
            <v>41532</v>
          </cell>
          <cell r="G1487" t="str">
            <v>unit</v>
          </cell>
          <cell r="O1487">
            <v>4128.3999999999996</v>
          </cell>
        </row>
        <row r="1488">
          <cell r="A1488">
            <v>41532</v>
          </cell>
          <cell r="G1488" t="str">
            <v>unit</v>
          </cell>
          <cell r="O1488">
            <v>6263.6</v>
          </cell>
        </row>
        <row r="1489">
          <cell r="A1489">
            <v>41532</v>
          </cell>
          <cell r="G1489" t="str">
            <v>unit</v>
          </cell>
          <cell r="O1489">
            <v>4427</v>
          </cell>
        </row>
        <row r="1490">
          <cell r="A1490">
            <v>41532</v>
          </cell>
          <cell r="G1490" t="str">
            <v>unit</v>
          </cell>
          <cell r="O1490">
            <v>4763.5200000000004</v>
          </cell>
        </row>
        <row r="1491">
          <cell r="A1491">
            <v>41532</v>
          </cell>
          <cell r="G1491" t="str">
            <v>unit</v>
          </cell>
          <cell r="O1491">
            <v>3472.16</v>
          </cell>
        </row>
        <row r="1492">
          <cell r="A1492">
            <v>41532</v>
          </cell>
          <cell r="G1492" t="str">
            <v>unit</v>
          </cell>
          <cell r="O1492">
            <v>4915.0200000000004</v>
          </cell>
        </row>
        <row r="1493">
          <cell r="A1493">
            <v>41532</v>
          </cell>
          <cell r="G1493" t="str">
            <v>unit</v>
          </cell>
          <cell r="O1493">
            <v>2082.6799999999998</v>
          </cell>
        </row>
        <row r="1494">
          <cell r="A1494">
            <v>41532</v>
          </cell>
          <cell r="G1494" t="str">
            <v>unit</v>
          </cell>
          <cell r="O1494">
            <v>4225.5</v>
          </cell>
        </row>
        <row r="1495">
          <cell r="A1495">
            <v>41532</v>
          </cell>
          <cell r="G1495" t="str">
            <v>unit</v>
          </cell>
          <cell r="O1495">
            <v>3549.99</v>
          </cell>
        </row>
        <row r="1496">
          <cell r="A1496">
            <v>41532</v>
          </cell>
          <cell r="G1496" t="str">
            <v>unit</v>
          </cell>
          <cell r="O1496">
            <v>3371.36</v>
          </cell>
        </row>
        <row r="1497">
          <cell r="A1497">
            <v>41532</v>
          </cell>
          <cell r="G1497" t="str">
            <v>unit</v>
          </cell>
          <cell r="O1497">
            <v>5721.28</v>
          </cell>
        </row>
        <row r="1498">
          <cell r="A1498">
            <v>41532</v>
          </cell>
          <cell r="G1498" t="str">
            <v>unit</v>
          </cell>
          <cell r="O1498">
            <v>3838.7159999999999</v>
          </cell>
        </row>
        <row r="1499">
          <cell r="A1499">
            <v>41532</v>
          </cell>
          <cell r="G1499" t="str">
            <v>unit</v>
          </cell>
          <cell r="O1499">
            <v>3864.05</v>
          </cell>
        </row>
        <row r="1500">
          <cell r="A1500">
            <v>41532</v>
          </cell>
          <cell r="G1500" t="str">
            <v>unit</v>
          </cell>
          <cell r="O1500">
            <v>4987.84</v>
          </cell>
        </row>
        <row r="1501">
          <cell r="A1501">
            <v>41532</v>
          </cell>
          <cell r="G1501" t="str">
            <v>unit</v>
          </cell>
          <cell r="O1501">
            <v>3462.99</v>
          </cell>
        </row>
        <row r="1502">
          <cell r="A1502">
            <v>41532</v>
          </cell>
          <cell r="G1502" t="str">
            <v>unit</v>
          </cell>
          <cell r="O1502">
            <v>3961.16</v>
          </cell>
        </row>
        <row r="1503">
          <cell r="A1503">
            <v>41532</v>
          </cell>
          <cell r="G1503" t="str">
            <v>shuttle</v>
          </cell>
          <cell r="O1503">
            <v>3986</v>
          </cell>
        </row>
        <row r="1504">
          <cell r="A1504">
            <v>41532</v>
          </cell>
          <cell r="G1504" t="str">
            <v>shuttle</v>
          </cell>
          <cell r="O1504">
            <v>4037.75</v>
          </cell>
        </row>
        <row r="1505">
          <cell r="A1505">
            <v>41532</v>
          </cell>
          <cell r="G1505" t="str">
            <v>shuttle</v>
          </cell>
          <cell r="O1505">
            <v>4152.6400000000003</v>
          </cell>
        </row>
        <row r="1506">
          <cell r="A1506">
            <v>41532</v>
          </cell>
          <cell r="G1506" t="str">
            <v>shuttle</v>
          </cell>
          <cell r="O1506">
            <v>5691</v>
          </cell>
        </row>
        <row r="1507">
          <cell r="A1507">
            <v>41532</v>
          </cell>
          <cell r="G1507" t="str">
            <v>shuttle</v>
          </cell>
          <cell r="O1507">
            <v>6638.05</v>
          </cell>
        </row>
        <row r="1508">
          <cell r="A1508">
            <v>41532</v>
          </cell>
          <cell r="G1508" t="str">
            <v>shuttle</v>
          </cell>
          <cell r="O1508">
            <v>5618.64</v>
          </cell>
        </row>
        <row r="1509">
          <cell r="A1509">
            <v>41532</v>
          </cell>
          <cell r="G1509" t="str">
            <v>shuttle</v>
          </cell>
          <cell r="O1509">
            <v>5447.85</v>
          </cell>
        </row>
        <row r="1510">
          <cell r="A1510">
            <v>41532</v>
          </cell>
          <cell r="G1510" t="str">
            <v>shuttle</v>
          </cell>
          <cell r="O1510">
            <v>5353.25</v>
          </cell>
        </row>
        <row r="1511">
          <cell r="A1511">
            <v>41532</v>
          </cell>
          <cell r="G1511" t="str">
            <v>shuttle</v>
          </cell>
          <cell r="O1511">
            <v>3291.16</v>
          </cell>
        </row>
        <row r="1512">
          <cell r="A1512">
            <v>41532</v>
          </cell>
          <cell r="G1512" t="str">
            <v>shuttle</v>
          </cell>
          <cell r="O1512">
            <v>3655.8</v>
          </cell>
        </row>
        <row r="1513">
          <cell r="A1513">
            <v>41532</v>
          </cell>
          <cell r="G1513" t="str">
            <v>shuttle</v>
          </cell>
          <cell r="O1513">
            <v>3793.32</v>
          </cell>
        </row>
        <row r="1514">
          <cell r="A1514">
            <v>41532</v>
          </cell>
          <cell r="G1514" t="str">
            <v>shuttle</v>
          </cell>
          <cell r="O1514">
            <v>5442.6</v>
          </cell>
        </row>
        <row r="1515">
          <cell r="A1515">
            <v>41532</v>
          </cell>
          <cell r="G1515" t="str">
            <v>shuttle</v>
          </cell>
          <cell r="O1515">
            <v>4864.6499999999996</v>
          </cell>
        </row>
        <row r="1516">
          <cell r="A1516">
            <v>41532</v>
          </cell>
          <cell r="G1516" t="str">
            <v>shuttle</v>
          </cell>
          <cell r="O1516">
            <v>5913.25</v>
          </cell>
        </row>
        <row r="1517">
          <cell r="A1517">
            <v>41532</v>
          </cell>
          <cell r="G1517" t="str">
            <v>shuttle</v>
          </cell>
          <cell r="O1517">
            <v>5977.85</v>
          </cell>
        </row>
        <row r="1518">
          <cell r="A1518">
            <v>41532</v>
          </cell>
          <cell r="G1518" t="str">
            <v>shuttle</v>
          </cell>
          <cell r="O1518">
            <v>5757.45</v>
          </cell>
        </row>
        <row r="1519">
          <cell r="A1519">
            <v>41532</v>
          </cell>
          <cell r="G1519" t="str">
            <v>shuttle</v>
          </cell>
          <cell r="O1519">
            <v>4367.6000000000004</v>
          </cell>
        </row>
        <row r="1520">
          <cell r="A1520">
            <v>41532</v>
          </cell>
          <cell r="G1520" t="str">
            <v>shuttle</v>
          </cell>
          <cell r="O1520">
            <v>3039.05</v>
          </cell>
        </row>
        <row r="1521">
          <cell r="A1521">
            <v>41532</v>
          </cell>
          <cell r="G1521" t="str">
            <v>shuttle</v>
          </cell>
          <cell r="O1521">
            <v>5549.32</v>
          </cell>
        </row>
        <row r="1522">
          <cell r="A1522">
            <v>41562</v>
          </cell>
          <cell r="G1522" t="str">
            <v>unit</v>
          </cell>
          <cell r="O1522">
            <v>3378.22</v>
          </cell>
        </row>
        <row r="1523">
          <cell r="A1523">
            <v>41562</v>
          </cell>
          <cell r="G1523" t="str">
            <v>unit</v>
          </cell>
          <cell r="O1523">
            <v>3703.28</v>
          </cell>
        </row>
        <row r="1524">
          <cell r="A1524">
            <v>41562</v>
          </cell>
          <cell r="G1524" t="str">
            <v>unit</v>
          </cell>
          <cell r="O1524">
            <v>6794.8</v>
          </cell>
        </row>
        <row r="1525">
          <cell r="A1525">
            <v>41562</v>
          </cell>
          <cell r="G1525" t="str">
            <v>unit</v>
          </cell>
          <cell r="O1525">
            <v>4137.3</v>
          </cell>
        </row>
        <row r="1526">
          <cell r="A1526">
            <v>41562</v>
          </cell>
          <cell r="G1526" t="str">
            <v>unit</v>
          </cell>
          <cell r="O1526">
            <v>6276.16</v>
          </cell>
        </row>
        <row r="1527">
          <cell r="A1527">
            <v>41562</v>
          </cell>
          <cell r="G1527" t="str">
            <v>unit</v>
          </cell>
          <cell r="O1527">
            <v>4436.75</v>
          </cell>
        </row>
        <row r="1528">
          <cell r="A1528">
            <v>41562</v>
          </cell>
          <cell r="G1528" t="str">
            <v>unit</v>
          </cell>
          <cell r="O1528">
            <v>4777.09</v>
          </cell>
        </row>
        <row r="1529">
          <cell r="A1529">
            <v>41562</v>
          </cell>
          <cell r="G1529" t="str">
            <v>unit</v>
          </cell>
          <cell r="O1529">
            <v>3564.22</v>
          </cell>
        </row>
        <row r="1530">
          <cell r="A1530">
            <v>41562</v>
          </cell>
          <cell r="G1530" t="str">
            <v>unit</v>
          </cell>
          <cell r="O1530">
            <v>5101.68</v>
          </cell>
        </row>
        <row r="1531">
          <cell r="A1531">
            <v>41562</v>
          </cell>
          <cell r="G1531" t="str">
            <v>unit</v>
          </cell>
          <cell r="O1531">
            <v>2156.81</v>
          </cell>
        </row>
        <row r="1532">
          <cell r="A1532">
            <v>41562</v>
          </cell>
          <cell r="G1532" t="str">
            <v>unit</v>
          </cell>
          <cell r="O1532">
            <v>4373</v>
          </cell>
        </row>
        <row r="1533">
          <cell r="A1533">
            <v>41562</v>
          </cell>
          <cell r="G1533" t="str">
            <v>unit</v>
          </cell>
          <cell r="O1533">
            <v>3669.16</v>
          </cell>
        </row>
        <row r="1534">
          <cell r="A1534">
            <v>41562</v>
          </cell>
          <cell r="G1534" t="str">
            <v>unit</v>
          </cell>
          <cell r="O1534">
            <v>3449.62</v>
          </cell>
        </row>
        <row r="1535">
          <cell r="A1535">
            <v>41562</v>
          </cell>
          <cell r="G1535" t="str">
            <v>unit</v>
          </cell>
          <cell r="O1535">
            <v>5889.51</v>
          </cell>
        </row>
        <row r="1536">
          <cell r="A1536">
            <v>41562</v>
          </cell>
          <cell r="G1536" t="str">
            <v>unit</v>
          </cell>
          <cell r="O1536">
            <v>3936.0974999999999</v>
          </cell>
        </row>
        <row r="1537">
          <cell r="A1537">
            <v>41562</v>
          </cell>
          <cell r="G1537" t="str">
            <v>unit</v>
          </cell>
          <cell r="O1537">
            <v>3982.2</v>
          </cell>
        </row>
        <row r="1538">
          <cell r="A1538">
            <v>41562</v>
          </cell>
          <cell r="G1538" t="str">
            <v>unit</v>
          </cell>
          <cell r="O1538">
            <v>5174.5600000000004</v>
          </cell>
        </row>
        <row r="1539">
          <cell r="A1539">
            <v>41562</v>
          </cell>
          <cell r="G1539" t="str">
            <v>unit</v>
          </cell>
          <cell r="O1539">
            <v>3579.16</v>
          </cell>
        </row>
        <row r="1540">
          <cell r="A1540">
            <v>41562</v>
          </cell>
          <cell r="G1540" t="str">
            <v>unit</v>
          </cell>
          <cell r="O1540">
            <v>4120.22</v>
          </cell>
        </row>
        <row r="1541">
          <cell r="A1541">
            <v>41562</v>
          </cell>
          <cell r="G1541" t="str">
            <v>shuttle</v>
          </cell>
          <cell r="O1541">
            <v>3994.8</v>
          </cell>
        </row>
        <row r="1542">
          <cell r="A1542">
            <v>41562</v>
          </cell>
          <cell r="G1542" t="str">
            <v>shuttle</v>
          </cell>
          <cell r="O1542">
            <v>4044.6</v>
          </cell>
        </row>
        <row r="1543">
          <cell r="A1543">
            <v>41562</v>
          </cell>
          <cell r="G1543" t="str">
            <v>shuttle</v>
          </cell>
          <cell r="O1543">
            <v>4339.76</v>
          </cell>
        </row>
        <row r="1544">
          <cell r="A1544">
            <v>41562</v>
          </cell>
          <cell r="G1544" t="str">
            <v>shuttle</v>
          </cell>
          <cell r="O1544">
            <v>5706.2</v>
          </cell>
        </row>
        <row r="1545">
          <cell r="A1545">
            <v>41562</v>
          </cell>
          <cell r="G1545" t="str">
            <v>shuttle</v>
          </cell>
          <cell r="O1545">
            <v>6653.88</v>
          </cell>
        </row>
        <row r="1546">
          <cell r="A1546">
            <v>41562</v>
          </cell>
          <cell r="G1546" t="str">
            <v>shuttle</v>
          </cell>
          <cell r="O1546">
            <v>5634.63</v>
          </cell>
        </row>
        <row r="1547">
          <cell r="A1547">
            <v>41562</v>
          </cell>
          <cell r="G1547" t="str">
            <v>shuttle</v>
          </cell>
          <cell r="O1547">
            <v>5666.36</v>
          </cell>
        </row>
        <row r="1548">
          <cell r="A1548">
            <v>41562</v>
          </cell>
          <cell r="G1548" t="str">
            <v>shuttle</v>
          </cell>
          <cell r="O1548">
            <v>5570.2</v>
          </cell>
        </row>
        <row r="1549">
          <cell r="A1549">
            <v>41562</v>
          </cell>
          <cell r="G1549" t="str">
            <v>shuttle</v>
          </cell>
          <cell r="O1549">
            <v>3383.22</v>
          </cell>
        </row>
        <row r="1550">
          <cell r="A1550">
            <v>41562</v>
          </cell>
          <cell r="G1550" t="str">
            <v>shuttle</v>
          </cell>
          <cell r="O1550">
            <v>3865.68</v>
          </cell>
        </row>
        <row r="1551">
          <cell r="A1551">
            <v>41562</v>
          </cell>
          <cell r="G1551" t="str">
            <v>shuttle</v>
          </cell>
          <cell r="O1551">
            <v>3881.19</v>
          </cell>
        </row>
        <row r="1552">
          <cell r="A1552">
            <v>41562</v>
          </cell>
          <cell r="G1552" t="str">
            <v>shuttle</v>
          </cell>
          <cell r="O1552">
            <v>5660.96</v>
          </cell>
        </row>
        <row r="1553">
          <cell r="A1553">
            <v>41562</v>
          </cell>
          <cell r="G1553" t="str">
            <v>shuttle</v>
          </cell>
          <cell r="O1553">
            <v>5083.6400000000003</v>
          </cell>
        </row>
        <row r="1554">
          <cell r="A1554">
            <v>41562</v>
          </cell>
          <cell r="G1554" t="str">
            <v>shuttle</v>
          </cell>
          <cell r="O1554">
            <v>6130.2</v>
          </cell>
        </row>
        <row r="1555">
          <cell r="A1555">
            <v>41562</v>
          </cell>
          <cell r="G1555" t="str">
            <v>shuttle</v>
          </cell>
          <cell r="O1555">
            <v>6196.36</v>
          </cell>
        </row>
        <row r="1556">
          <cell r="A1556">
            <v>41562</v>
          </cell>
          <cell r="G1556" t="str">
            <v>shuttle</v>
          </cell>
          <cell r="O1556">
            <v>5972.52</v>
          </cell>
        </row>
        <row r="1557">
          <cell r="A1557">
            <v>41562</v>
          </cell>
          <cell r="G1557" t="str">
            <v>shuttle</v>
          </cell>
          <cell r="O1557">
            <v>4604.2</v>
          </cell>
        </row>
        <row r="1558">
          <cell r="A1558">
            <v>41562</v>
          </cell>
          <cell r="G1558" t="str">
            <v>shuttle</v>
          </cell>
          <cell r="O1558">
            <v>3157.2</v>
          </cell>
        </row>
        <row r="1559">
          <cell r="A1559">
            <v>41562</v>
          </cell>
          <cell r="G1559" t="str">
            <v>shuttle</v>
          </cell>
          <cell r="O1559">
            <v>5715.69</v>
          </cell>
        </row>
        <row r="1560">
          <cell r="A1560">
            <v>41593</v>
          </cell>
          <cell r="G1560" t="str">
            <v>unit</v>
          </cell>
          <cell r="O1560">
            <v>3383.28</v>
          </cell>
        </row>
        <row r="1561">
          <cell r="A1561">
            <v>41593</v>
          </cell>
          <cell r="G1561" t="str">
            <v>unit</v>
          </cell>
          <cell r="O1561">
            <v>3706.26</v>
          </cell>
        </row>
        <row r="1562">
          <cell r="A1562">
            <v>41593</v>
          </cell>
          <cell r="G1562" t="str">
            <v>unit</v>
          </cell>
          <cell r="O1562">
            <v>6810.1</v>
          </cell>
        </row>
        <row r="1563">
          <cell r="A1563">
            <v>41593</v>
          </cell>
          <cell r="G1563" t="str">
            <v>unit</v>
          </cell>
          <cell r="O1563">
            <v>4146.2</v>
          </cell>
        </row>
        <row r="1564">
          <cell r="A1564">
            <v>41593</v>
          </cell>
          <cell r="G1564" t="str">
            <v>unit</v>
          </cell>
          <cell r="O1564">
            <v>6288.72</v>
          </cell>
        </row>
        <row r="1565">
          <cell r="A1565">
            <v>41593</v>
          </cell>
          <cell r="G1565" t="str">
            <v>unit</v>
          </cell>
          <cell r="O1565">
            <v>4446.5</v>
          </cell>
        </row>
        <row r="1566">
          <cell r="A1566">
            <v>41593</v>
          </cell>
          <cell r="G1566" t="str">
            <v>unit</v>
          </cell>
          <cell r="O1566">
            <v>4790.66</v>
          </cell>
        </row>
        <row r="1567">
          <cell r="A1567">
            <v>41593</v>
          </cell>
          <cell r="G1567" t="str">
            <v>unit</v>
          </cell>
          <cell r="O1567">
            <v>3574.28</v>
          </cell>
        </row>
        <row r="1568">
          <cell r="A1568">
            <v>41593</v>
          </cell>
          <cell r="G1568" t="str">
            <v>unit</v>
          </cell>
          <cell r="O1568">
            <v>5119</v>
          </cell>
        </row>
        <row r="1569">
          <cell r="A1569">
            <v>41593</v>
          </cell>
          <cell r="G1569" t="str">
            <v>unit</v>
          </cell>
          <cell r="O1569">
            <v>2158.94</v>
          </cell>
        </row>
        <row r="1570">
          <cell r="A1570">
            <v>41593</v>
          </cell>
          <cell r="G1570" t="str">
            <v>unit</v>
          </cell>
          <cell r="O1570">
            <v>4386</v>
          </cell>
        </row>
        <row r="1571">
          <cell r="A1571">
            <v>41593</v>
          </cell>
          <cell r="G1571" t="str">
            <v>unit</v>
          </cell>
          <cell r="O1571">
            <v>3677.5</v>
          </cell>
        </row>
        <row r="1572">
          <cell r="A1572">
            <v>41593</v>
          </cell>
          <cell r="G1572" t="str">
            <v>unit</v>
          </cell>
          <cell r="O1572">
            <v>3455.88</v>
          </cell>
        </row>
        <row r="1573">
          <cell r="A1573">
            <v>41593</v>
          </cell>
          <cell r="G1573" t="str">
            <v>unit</v>
          </cell>
          <cell r="O1573">
            <v>5907.74</v>
          </cell>
        </row>
        <row r="1574">
          <cell r="A1574">
            <v>41593</v>
          </cell>
          <cell r="G1574" t="str">
            <v>unit</v>
          </cell>
          <cell r="O1574">
            <v>3875.99</v>
          </cell>
        </row>
        <row r="1575">
          <cell r="A1575">
            <v>41593</v>
          </cell>
          <cell r="G1575" t="str">
            <v>unit</v>
          </cell>
          <cell r="O1575">
            <v>3994.5</v>
          </cell>
        </row>
        <row r="1576">
          <cell r="A1576">
            <v>41593</v>
          </cell>
          <cell r="G1576" t="str">
            <v>unit</v>
          </cell>
          <cell r="O1576">
            <v>5192</v>
          </cell>
        </row>
        <row r="1577">
          <cell r="A1577">
            <v>41593</v>
          </cell>
          <cell r="G1577" t="str">
            <v>unit</v>
          </cell>
          <cell r="O1577">
            <v>3587.5</v>
          </cell>
        </row>
        <row r="1578">
          <cell r="A1578">
            <v>41593</v>
          </cell>
          <cell r="G1578" t="str">
            <v>unit</v>
          </cell>
          <cell r="O1578">
            <v>4130.28</v>
          </cell>
        </row>
        <row r="1579">
          <cell r="A1579">
            <v>41593</v>
          </cell>
          <cell r="G1579" t="str">
            <v>shuttle</v>
          </cell>
          <cell r="O1579">
            <v>4003.6</v>
          </cell>
        </row>
        <row r="1580">
          <cell r="A1580">
            <v>41593</v>
          </cell>
          <cell r="G1580" t="str">
            <v>shuttle</v>
          </cell>
          <cell r="O1580">
            <v>4051.45</v>
          </cell>
        </row>
        <row r="1581">
          <cell r="A1581">
            <v>41593</v>
          </cell>
          <cell r="G1581" t="str">
            <v>shuttle</v>
          </cell>
          <cell r="O1581">
            <v>4356</v>
          </cell>
        </row>
        <row r="1582">
          <cell r="A1582">
            <v>41593</v>
          </cell>
          <cell r="G1582" t="str">
            <v>shuttle</v>
          </cell>
          <cell r="O1582">
            <v>5721.4</v>
          </cell>
        </row>
        <row r="1583">
          <cell r="A1583">
            <v>41593</v>
          </cell>
          <cell r="G1583" t="str">
            <v>shuttle</v>
          </cell>
          <cell r="O1583">
            <v>6669.71</v>
          </cell>
        </row>
        <row r="1584">
          <cell r="A1584">
            <v>41593</v>
          </cell>
          <cell r="G1584" t="str">
            <v>shuttle</v>
          </cell>
          <cell r="O1584">
            <v>5650.62</v>
          </cell>
        </row>
        <row r="1585">
          <cell r="A1585">
            <v>41593</v>
          </cell>
          <cell r="G1585" t="str">
            <v>shuttle</v>
          </cell>
          <cell r="O1585">
            <v>5684.87</v>
          </cell>
        </row>
        <row r="1586">
          <cell r="A1586">
            <v>41593</v>
          </cell>
          <cell r="G1586" t="str">
            <v>shuttle</v>
          </cell>
          <cell r="O1586">
            <v>5587.15</v>
          </cell>
        </row>
        <row r="1587">
          <cell r="A1587">
            <v>41593</v>
          </cell>
          <cell r="G1587" t="str">
            <v>shuttle</v>
          </cell>
          <cell r="O1587">
            <v>3393.28</v>
          </cell>
        </row>
        <row r="1588">
          <cell r="A1588">
            <v>41593</v>
          </cell>
          <cell r="G1588" t="str">
            <v>shuttle</v>
          </cell>
          <cell r="O1588">
            <v>3875.56</v>
          </cell>
        </row>
        <row r="1589">
          <cell r="A1589">
            <v>41593</v>
          </cell>
          <cell r="G1589" t="str">
            <v>shuttle</v>
          </cell>
          <cell r="O1589">
            <v>3889.06</v>
          </cell>
        </row>
        <row r="1590">
          <cell r="A1590">
            <v>41593</v>
          </cell>
          <cell r="G1590" t="str">
            <v>shuttle</v>
          </cell>
          <cell r="O1590">
            <v>5679.32</v>
          </cell>
        </row>
        <row r="1591">
          <cell r="A1591">
            <v>41593</v>
          </cell>
          <cell r="G1591" t="str">
            <v>shuttle</v>
          </cell>
          <cell r="O1591">
            <v>5102.63</v>
          </cell>
        </row>
        <row r="1592">
          <cell r="A1592">
            <v>41593</v>
          </cell>
          <cell r="G1592" t="str">
            <v>shuttle</v>
          </cell>
          <cell r="O1592">
            <v>6147.15</v>
          </cell>
        </row>
        <row r="1593">
          <cell r="A1593">
            <v>41593</v>
          </cell>
          <cell r="G1593" t="str">
            <v>shuttle</v>
          </cell>
          <cell r="O1593">
            <v>6214.87</v>
          </cell>
        </row>
        <row r="1594">
          <cell r="A1594">
            <v>41593</v>
          </cell>
          <cell r="G1594" t="str">
            <v>shuttle</v>
          </cell>
          <cell r="O1594">
            <v>5987.59</v>
          </cell>
        </row>
        <row r="1595">
          <cell r="A1595">
            <v>41593</v>
          </cell>
          <cell r="G1595" t="str">
            <v>shuttle</v>
          </cell>
          <cell r="O1595">
            <v>4615.8</v>
          </cell>
        </row>
        <row r="1596">
          <cell r="A1596">
            <v>41593</v>
          </cell>
          <cell r="G1596" t="str">
            <v>shuttle</v>
          </cell>
          <cell r="O1596">
            <v>3169.5</v>
          </cell>
        </row>
        <row r="1597">
          <cell r="A1597">
            <v>41593</v>
          </cell>
          <cell r="G1597" t="str">
            <v>shuttle</v>
          </cell>
          <cell r="O1597">
            <v>5732.06</v>
          </cell>
        </row>
        <row r="1598">
          <cell r="A1598">
            <v>41623</v>
          </cell>
          <cell r="G1598" t="str">
            <v>unit</v>
          </cell>
          <cell r="O1598">
            <v>3373.16</v>
          </cell>
        </row>
        <row r="1599">
          <cell r="A1599">
            <v>41623</v>
          </cell>
          <cell r="G1599" t="str">
            <v>unit</v>
          </cell>
          <cell r="O1599">
            <v>3700.3</v>
          </cell>
        </row>
        <row r="1600">
          <cell r="A1600">
            <v>41623</v>
          </cell>
          <cell r="G1600" t="str">
            <v>unit</v>
          </cell>
          <cell r="O1600">
            <v>6779.5</v>
          </cell>
        </row>
        <row r="1601">
          <cell r="A1601">
            <v>41623</v>
          </cell>
          <cell r="G1601" t="str">
            <v>unit</v>
          </cell>
          <cell r="O1601">
            <v>4128.3999999999996</v>
          </cell>
        </row>
        <row r="1602">
          <cell r="A1602">
            <v>41623</v>
          </cell>
          <cell r="G1602" t="str">
            <v>unit</v>
          </cell>
          <cell r="O1602">
            <v>6263.6</v>
          </cell>
        </row>
        <row r="1603">
          <cell r="A1603">
            <v>41623</v>
          </cell>
          <cell r="G1603" t="str">
            <v>unit</v>
          </cell>
          <cell r="O1603">
            <v>4427</v>
          </cell>
        </row>
        <row r="1604">
          <cell r="A1604">
            <v>41623</v>
          </cell>
          <cell r="G1604" t="str">
            <v>unit</v>
          </cell>
          <cell r="O1604">
            <v>4763.5200000000004</v>
          </cell>
        </row>
        <row r="1605">
          <cell r="A1605">
            <v>41623</v>
          </cell>
          <cell r="G1605" t="str">
            <v>unit</v>
          </cell>
          <cell r="O1605">
            <v>3554.16</v>
          </cell>
        </row>
        <row r="1606">
          <cell r="A1606">
            <v>41623</v>
          </cell>
          <cell r="G1606" t="str">
            <v>unit</v>
          </cell>
          <cell r="O1606">
            <v>5101.68</v>
          </cell>
        </row>
        <row r="1607">
          <cell r="A1607">
            <v>41623</v>
          </cell>
          <cell r="G1607" t="str">
            <v>unit</v>
          </cell>
          <cell r="O1607">
            <v>2154.6799999999998</v>
          </cell>
        </row>
        <row r="1608">
          <cell r="A1608">
            <v>41623</v>
          </cell>
          <cell r="G1608" t="str">
            <v>unit</v>
          </cell>
          <cell r="O1608">
            <v>4373</v>
          </cell>
        </row>
        <row r="1609">
          <cell r="A1609">
            <v>41623</v>
          </cell>
          <cell r="G1609" t="str">
            <v>unit</v>
          </cell>
          <cell r="O1609">
            <v>3669.16</v>
          </cell>
        </row>
        <row r="1610">
          <cell r="A1610">
            <v>41623</v>
          </cell>
          <cell r="G1610" t="str">
            <v>unit</v>
          </cell>
          <cell r="O1610">
            <v>3443.36</v>
          </cell>
        </row>
        <row r="1611">
          <cell r="A1611">
            <v>41623</v>
          </cell>
          <cell r="G1611" t="str">
            <v>unit</v>
          </cell>
          <cell r="O1611">
            <v>5871.28</v>
          </cell>
        </row>
        <row r="1612">
          <cell r="A1612">
            <v>41623</v>
          </cell>
          <cell r="G1612" t="str">
            <v>unit</v>
          </cell>
          <cell r="O1612">
            <v>3993.7159999999999</v>
          </cell>
        </row>
        <row r="1613">
          <cell r="A1613">
            <v>41623</v>
          </cell>
          <cell r="G1613" t="str">
            <v>unit</v>
          </cell>
          <cell r="O1613">
            <v>3982.2</v>
          </cell>
        </row>
        <row r="1614">
          <cell r="A1614">
            <v>41623</v>
          </cell>
          <cell r="G1614" t="str">
            <v>unit</v>
          </cell>
          <cell r="O1614">
            <v>5174.5600000000004</v>
          </cell>
        </row>
        <row r="1615">
          <cell r="A1615">
            <v>41623</v>
          </cell>
          <cell r="G1615" t="str">
            <v>unit</v>
          </cell>
          <cell r="O1615">
            <v>3579.16</v>
          </cell>
        </row>
        <row r="1616">
          <cell r="A1616">
            <v>41623</v>
          </cell>
          <cell r="G1616" t="str">
            <v>unit</v>
          </cell>
          <cell r="O1616">
            <v>4110.16</v>
          </cell>
        </row>
        <row r="1617">
          <cell r="A1617">
            <v>41623</v>
          </cell>
          <cell r="G1617" t="str">
            <v>shuttle</v>
          </cell>
          <cell r="O1617">
            <v>3986</v>
          </cell>
        </row>
        <row r="1618">
          <cell r="A1618">
            <v>41623</v>
          </cell>
          <cell r="G1618" t="str">
            <v>shuttle</v>
          </cell>
          <cell r="O1618">
            <v>4037.75</v>
          </cell>
        </row>
        <row r="1619">
          <cell r="A1619">
            <v>41623</v>
          </cell>
          <cell r="G1619" t="str">
            <v>shuttle</v>
          </cell>
          <cell r="O1619">
            <v>4339.76</v>
          </cell>
        </row>
        <row r="1620">
          <cell r="A1620">
            <v>41623</v>
          </cell>
          <cell r="G1620" t="str">
            <v>shuttle</v>
          </cell>
          <cell r="O1620">
            <v>5691</v>
          </cell>
        </row>
        <row r="1621">
          <cell r="A1621">
            <v>41623</v>
          </cell>
          <cell r="G1621" t="str">
            <v>shuttle</v>
          </cell>
          <cell r="O1621">
            <v>6638.05</v>
          </cell>
        </row>
        <row r="1622">
          <cell r="A1622">
            <v>41623</v>
          </cell>
          <cell r="G1622" t="str">
            <v>shuttle</v>
          </cell>
          <cell r="O1622">
            <v>5618.64</v>
          </cell>
        </row>
        <row r="1623">
          <cell r="A1623">
            <v>41623</v>
          </cell>
          <cell r="G1623" t="str">
            <v>shuttle</v>
          </cell>
          <cell r="O1623">
            <v>5647.85</v>
          </cell>
        </row>
        <row r="1624">
          <cell r="A1624">
            <v>41623</v>
          </cell>
          <cell r="G1624" t="str">
            <v>shuttle</v>
          </cell>
          <cell r="O1624">
            <v>5553.25</v>
          </cell>
        </row>
        <row r="1625">
          <cell r="A1625">
            <v>41623</v>
          </cell>
          <cell r="G1625" t="str">
            <v>shuttle</v>
          </cell>
          <cell r="O1625">
            <v>3373.16</v>
          </cell>
        </row>
        <row r="1626">
          <cell r="A1626">
            <v>41623</v>
          </cell>
          <cell r="G1626" t="str">
            <v>shuttle</v>
          </cell>
          <cell r="O1626">
            <v>3855.8</v>
          </cell>
        </row>
        <row r="1627">
          <cell r="A1627">
            <v>41623</v>
          </cell>
          <cell r="G1627" t="str">
            <v>shuttle</v>
          </cell>
          <cell r="O1627">
            <v>3873.32</v>
          </cell>
        </row>
        <row r="1628">
          <cell r="A1628">
            <v>41623</v>
          </cell>
          <cell r="G1628" t="str">
            <v>shuttle</v>
          </cell>
          <cell r="O1628">
            <v>5642.6</v>
          </cell>
        </row>
        <row r="1629">
          <cell r="A1629">
            <v>41623</v>
          </cell>
          <cell r="G1629" t="str">
            <v>shuttle</v>
          </cell>
          <cell r="O1629">
            <v>5064.6499999999996</v>
          </cell>
        </row>
        <row r="1630">
          <cell r="A1630">
            <v>41623</v>
          </cell>
          <cell r="G1630" t="str">
            <v>shuttle</v>
          </cell>
          <cell r="O1630">
            <v>6113.25</v>
          </cell>
        </row>
        <row r="1631">
          <cell r="A1631">
            <v>41623</v>
          </cell>
          <cell r="G1631" t="str">
            <v>shuttle</v>
          </cell>
          <cell r="O1631">
            <v>6177.85</v>
          </cell>
        </row>
        <row r="1632">
          <cell r="A1632">
            <v>41623</v>
          </cell>
          <cell r="G1632" t="str">
            <v>shuttle</v>
          </cell>
          <cell r="O1632">
            <v>5957.45</v>
          </cell>
        </row>
        <row r="1633">
          <cell r="A1633">
            <v>41623</v>
          </cell>
          <cell r="G1633" t="str">
            <v>shuttle</v>
          </cell>
          <cell r="O1633">
            <v>4592.6000000000004</v>
          </cell>
        </row>
        <row r="1634">
          <cell r="A1634">
            <v>41623</v>
          </cell>
          <cell r="G1634" t="str">
            <v>shuttle</v>
          </cell>
          <cell r="O1634">
            <v>3157.2</v>
          </cell>
        </row>
        <row r="1635">
          <cell r="A1635">
            <v>41623</v>
          </cell>
          <cell r="G1635" t="str">
            <v>shuttle</v>
          </cell>
          <cell r="O1635">
            <v>5699.32</v>
          </cell>
        </row>
        <row r="1636">
          <cell r="A1636">
            <v>41654</v>
          </cell>
          <cell r="G1636" t="str">
            <v>unit</v>
          </cell>
          <cell r="O1636">
            <v>3368.1</v>
          </cell>
        </row>
        <row r="1637">
          <cell r="A1637">
            <v>41654</v>
          </cell>
          <cell r="G1637" t="str">
            <v>unit</v>
          </cell>
          <cell r="O1637">
            <v>3697.32</v>
          </cell>
        </row>
        <row r="1638">
          <cell r="A1638">
            <v>41654</v>
          </cell>
          <cell r="G1638" t="str">
            <v>unit</v>
          </cell>
          <cell r="O1638">
            <v>6764.2</v>
          </cell>
        </row>
        <row r="1639">
          <cell r="A1639">
            <v>41654</v>
          </cell>
          <cell r="G1639" t="str">
            <v>unit</v>
          </cell>
          <cell r="O1639">
            <v>4119.5</v>
          </cell>
        </row>
        <row r="1640">
          <cell r="A1640">
            <v>41654</v>
          </cell>
          <cell r="G1640" t="str">
            <v>unit</v>
          </cell>
          <cell r="O1640">
            <v>6251.04</v>
          </cell>
        </row>
        <row r="1641">
          <cell r="A1641">
            <v>41654</v>
          </cell>
          <cell r="G1641" t="str">
            <v>unit</v>
          </cell>
          <cell r="O1641">
            <v>4417.25</v>
          </cell>
        </row>
        <row r="1642">
          <cell r="A1642">
            <v>41654</v>
          </cell>
          <cell r="G1642" t="str">
            <v>unit</v>
          </cell>
          <cell r="O1642">
            <v>4749.95</v>
          </cell>
        </row>
        <row r="1643">
          <cell r="A1643">
            <v>41654</v>
          </cell>
          <cell r="G1643" t="str">
            <v>unit</v>
          </cell>
          <cell r="O1643">
            <v>3544.1</v>
          </cell>
        </row>
        <row r="1644">
          <cell r="A1644">
            <v>41654</v>
          </cell>
          <cell r="G1644" t="str">
            <v>unit</v>
          </cell>
          <cell r="O1644">
            <v>5084.3599999999997</v>
          </cell>
        </row>
        <row r="1645">
          <cell r="A1645">
            <v>41654</v>
          </cell>
          <cell r="G1645" t="str">
            <v>unit</v>
          </cell>
          <cell r="O1645">
            <v>2152.5500000000002</v>
          </cell>
        </row>
        <row r="1646">
          <cell r="A1646">
            <v>41654</v>
          </cell>
          <cell r="G1646" t="str">
            <v>unit</v>
          </cell>
          <cell r="O1646">
            <v>4360</v>
          </cell>
        </row>
        <row r="1647">
          <cell r="A1647">
            <v>41654</v>
          </cell>
          <cell r="G1647" t="str">
            <v>unit</v>
          </cell>
          <cell r="O1647">
            <v>3660.82</v>
          </cell>
        </row>
        <row r="1648">
          <cell r="A1648">
            <v>41654</v>
          </cell>
          <cell r="G1648" t="str">
            <v>unit</v>
          </cell>
          <cell r="O1648">
            <v>3437.1</v>
          </cell>
        </row>
        <row r="1649">
          <cell r="A1649">
            <v>41654</v>
          </cell>
          <cell r="G1649" t="str">
            <v>unit</v>
          </cell>
          <cell r="O1649">
            <v>5853.05</v>
          </cell>
        </row>
        <row r="1650">
          <cell r="A1650">
            <v>41654</v>
          </cell>
          <cell r="G1650" t="str">
            <v>unit</v>
          </cell>
          <cell r="O1650">
            <v>4011.2049999999999</v>
          </cell>
        </row>
        <row r="1651">
          <cell r="A1651">
            <v>41654</v>
          </cell>
          <cell r="G1651" t="str">
            <v>unit</v>
          </cell>
          <cell r="O1651">
            <v>3969.9</v>
          </cell>
        </row>
        <row r="1652">
          <cell r="A1652">
            <v>41654</v>
          </cell>
          <cell r="G1652" t="str">
            <v>unit</v>
          </cell>
          <cell r="O1652">
            <v>5157.12</v>
          </cell>
        </row>
        <row r="1653">
          <cell r="A1653">
            <v>41654</v>
          </cell>
          <cell r="G1653" t="str">
            <v>unit</v>
          </cell>
          <cell r="O1653">
            <v>3570.82</v>
          </cell>
        </row>
        <row r="1654">
          <cell r="A1654">
            <v>41654</v>
          </cell>
          <cell r="G1654" t="str">
            <v>unit</v>
          </cell>
          <cell r="O1654">
            <v>4100.1000000000004</v>
          </cell>
        </row>
        <row r="1655">
          <cell r="A1655">
            <v>41654</v>
          </cell>
          <cell r="G1655" t="str">
            <v>shuttle</v>
          </cell>
          <cell r="O1655">
            <v>3977.2</v>
          </cell>
        </row>
        <row r="1656">
          <cell r="A1656">
            <v>41654</v>
          </cell>
          <cell r="G1656" t="str">
            <v>shuttle</v>
          </cell>
          <cell r="O1656">
            <v>4030.9</v>
          </cell>
        </row>
        <row r="1657">
          <cell r="A1657">
            <v>41654</v>
          </cell>
          <cell r="G1657" t="str">
            <v>shuttle</v>
          </cell>
          <cell r="O1657">
            <v>4323.5200000000004</v>
          </cell>
        </row>
        <row r="1658">
          <cell r="A1658">
            <v>41654</v>
          </cell>
          <cell r="G1658" t="str">
            <v>shuttle</v>
          </cell>
          <cell r="O1658">
            <v>5675.8</v>
          </cell>
        </row>
        <row r="1659">
          <cell r="A1659">
            <v>41654</v>
          </cell>
          <cell r="G1659" t="str">
            <v>shuttle</v>
          </cell>
          <cell r="O1659">
            <v>6622.22</v>
          </cell>
        </row>
        <row r="1660">
          <cell r="A1660">
            <v>41654</v>
          </cell>
          <cell r="G1660" t="str">
            <v>shuttle</v>
          </cell>
          <cell r="O1660">
            <v>5602.65</v>
          </cell>
        </row>
        <row r="1661">
          <cell r="A1661">
            <v>41654</v>
          </cell>
          <cell r="G1661" t="str">
            <v>shuttle</v>
          </cell>
          <cell r="O1661">
            <v>5629.34</v>
          </cell>
        </row>
        <row r="1662">
          <cell r="A1662">
            <v>41654</v>
          </cell>
          <cell r="G1662" t="str">
            <v>shuttle</v>
          </cell>
          <cell r="O1662">
            <v>5536.3</v>
          </cell>
        </row>
        <row r="1663">
          <cell r="A1663">
            <v>41654</v>
          </cell>
          <cell r="G1663" t="str">
            <v>shuttle</v>
          </cell>
          <cell r="O1663">
            <v>3363.1</v>
          </cell>
        </row>
        <row r="1664">
          <cell r="A1664">
            <v>41654</v>
          </cell>
          <cell r="G1664" t="str">
            <v>shuttle</v>
          </cell>
          <cell r="O1664">
            <v>3845.92</v>
          </cell>
        </row>
        <row r="1665">
          <cell r="A1665">
            <v>41654</v>
          </cell>
          <cell r="G1665" t="str">
            <v>shuttle</v>
          </cell>
          <cell r="O1665">
            <v>3865.45</v>
          </cell>
        </row>
        <row r="1666">
          <cell r="A1666">
            <v>41654</v>
          </cell>
          <cell r="G1666" t="str">
            <v>shuttle</v>
          </cell>
          <cell r="O1666">
            <v>5624.24</v>
          </cell>
        </row>
        <row r="1667">
          <cell r="A1667">
            <v>41654</v>
          </cell>
          <cell r="G1667" t="str">
            <v>shuttle</v>
          </cell>
          <cell r="O1667">
            <v>5045.66</v>
          </cell>
        </row>
        <row r="1668">
          <cell r="A1668">
            <v>41654</v>
          </cell>
          <cell r="G1668" t="str">
            <v>shuttle</v>
          </cell>
          <cell r="O1668">
            <v>6096.3</v>
          </cell>
        </row>
        <row r="1669">
          <cell r="A1669">
            <v>41654</v>
          </cell>
          <cell r="G1669" t="str">
            <v>shuttle</v>
          </cell>
          <cell r="O1669">
            <v>6159.34</v>
          </cell>
        </row>
        <row r="1670">
          <cell r="A1670">
            <v>41654</v>
          </cell>
          <cell r="G1670" t="str">
            <v>shuttle</v>
          </cell>
          <cell r="O1670">
            <v>5942.38</v>
          </cell>
        </row>
        <row r="1671">
          <cell r="A1671">
            <v>41654</v>
          </cell>
          <cell r="G1671" t="str">
            <v>shuttle</v>
          </cell>
          <cell r="O1671">
            <v>4581</v>
          </cell>
        </row>
        <row r="1672">
          <cell r="A1672">
            <v>41654</v>
          </cell>
          <cell r="G1672" t="str">
            <v>shuttle</v>
          </cell>
          <cell r="O1672">
            <v>3144.9</v>
          </cell>
        </row>
        <row r="1673">
          <cell r="A1673">
            <v>41654</v>
          </cell>
          <cell r="G1673" t="str">
            <v>shuttle</v>
          </cell>
          <cell r="O1673">
            <v>5682.95</v>
          </cell>
        </row>
        <row r="1674">
          <cell r="A1674">
            <v>41685</v>
          </cell>
          <cell r="G1674" t="str">
            <v>unit</v>
          </cell>
          <cell r="O1674">
            <v>3373.16</v>
          </cell>
        </row>
        <row r="1675">
          <cell r="A1675">
            <v>41685</v>
          </cell>
          <cell r="G1675" t="str">
            <v>unit</v>
          </cell>
          <cell r="O1675">
            <v>3700.3</v>
          </cell>
        </row>
        <row r="1676">
          <cell r="A1676">
            <v>41685</v>
          </cell>
          <cell r="G1676" t="str">
            <v>unit</v>
          </cell>
          <cell r="O1676">
            <v>6779.5</v>
          </cell>
        </row>
        <row r="1677">
          <cell r="A1677">
            <v>41685</v>
          </cell>
          <cell r="G1677" t="str">
            <v>unit</v>
          </cell>
          <cell r="O1677">
            <v>4128.3999999999996</v>
          </cell>
        </row>
        <row r="1678">
          <cell r="A1678">
            <v>41685</v>
          </cell>
          <cell r="G1678" t="str">
            <v>unit</v>
          </cell>
          <cell r="O1678">
            <v>6263.6</v>
          </cell>
        </row>
        <row r="1679">
          <cell r="A1679">
            <v>41685</v>
          </cell>
          <cell r="G1679" t="str">
            <v>unit</v>
          </cell>
          <cell r="O1679">
            <v>4427</v>
          </cell>
        </row>
        <row r="1680">
          <cell r="A1680">
            <v>41685</v>
          </cell>
          <cell r="G1680" t="str">
            <v>unit</v>
          </cell>
          <cell r="O1680">
            <v>4763.5200000000004</v>
          </cell>
        </row>
        <row r="1681">
          <cell r="A1681">
            <v>41685</v>
          </cell>
          <cell r="G1681" t="str">
            <v>unit</v>
          </cell>
          <cell r="O1681">
            <v>3554.16</v>
          </cell>
        </row>
        <row r="1682">
          <cell r="A1682">
            <v>41685</v>
          </cell>
          <cell r="G1682" t="str">
            <v>unit</v>
          </cell>
          <cell r="O1682">
            <v>5101.68</v>
          </cell>
        </row>
        <row r="1683">
          <cell r="A1683">
            <v>41685</v>
          </cell>
          <cell r="G1683" t="str">
            <v>unit</v>
          </cell>
          <cell r="O1683">
            <v>2154.6799999999998</v>
          </cell>
        </row>
        <row r="1684">
          <cell r="A1684">
            <v>41685</v>
          </cell>
          <cell r="G1684" t="str">
            <v>unit</v>
          </cell>
          <cell r="O1684">
            <v>4373</v>
          </cell>
        </row>
        <row r="1685">
          <cell r="A1685">
            <v>41685</v>
          </cell>
          <cell r="G1685" t="str">
            <v>unit</v>
          </cell>
          <cell r="O1685">
            <v>3669.16</v>
          </cell>
        </row>
        <row r="1686">
          <cell r="A1686">
            <v>41685</v>
          </cell>
          <cell r="G1686" t="str">
            <v>unit</v>
          </cell>
          <cell r="O1686">
            <v>3443.36</v>
          </cell>
        </row>
        <row r="1687">
          <cell r="A1687">
            <v>41685</v>
          </cell>
          <cell r="G1687" t="str">
            <v>unit</v>
          </cell>
          <cell r="O1687">
            <v>5871.28</v>
          </cell>
        </row>
        <row r="1688">
          <cell r="A1688">
            <v>41685</v>
          </cell>
          <cell r="G1688" t="str">
            <v>unit</v>
          </cell>
          <cell r="O1688">
            <v>4018.7159999999999</v>
          </cell>
        </row>
        <row r="1689">
          <cell r="A1689">
            <v>41685</v>
          </cell>
          <cell r="G1689" t="str">
            <v>unit</v>
          </cell>
          <cell r="O1689">
            <v>3982.2</v>
          </cell>
        </row>
        <row r="1690">
          <cell r="A1690">
            <v>41685</v>
          </cell>
          <cell r="G1690" t="str">
            <v>unit</v>
          </cell>
          <cell r="O1690">
            <v>5174.5600000000004</v>
          </cell>
        </row>
        <row r="1691">
          <cell r="A1691">
            <v>41685</v>
          </cell>
          <cell r="G1691" t="str">
            <v>unit</v>
          </cell>
          <cell r="O1691">
            <v>3579.16</v>
          </cell>
        </row>
        <row r="1692">
          <cell r="A1692">
            <v>41685</v>
          </cell>
          <cell r="G1692" t="str">
            <v>unit</v>
          </cell>
          <cell r="O1692">
            <v>4110.16</v>
          </cell>
        </row>
        <row r="1693">
          <cell r="A1693">
            <v>41685</v>
          </cell>
          <cell r="G1693" t="str">
            <v>shuttle</v>
          </cell>
          <cell r="O1693">
            <v>3986</v>
          </cell>
        </row>
        <row r="1694">
          <cell r="A1694">
            <v>41685</v>
          </cell>
          <cell r="G1694" t="str">
            <v>shuttle</v>
          </cell>
          <cell r="O1694">
            <v>4037.75</v>
          </cell>
        </row>
        <row r="1695">
          <cell r="A1695">
            <v>41685</v>
          </cell>
          <cell r="G1695" t="str">
            <v>shuttle</v>
          </cell>
          <cell r="O1695">
            <v>4339.76</v>
          </cell>
        </row>
        <row r="1696">
          <cell r="A1696">
            <v>41685</v>
          </cell>
          <cell r="G1696" t="str">
            <v>shuttle</v>
          </cell>
          <cell r="O1696">
            <v>5691</v>
          </cell>
        </row>
        <row r="1697">
          <cell r="A1697">
            <v>41685</v>
          </cell>
          <cell r="G1697" t="str">
            <v>shuttle</v>
          </cell>
          <cell r="O1697">
            <v>6638.05</v>
          </cell>
        </row>
        <row r="1698">
          <cell r="A1698">
            <v>41685</v>
          </cell>
          <cell r="G1698" t="str">
            <v>shuttle</v>
          </cell>
          <cell r="O1698">
            <v>5618.64</v>
          </cell>
        </row>
        <row r="1699">
          <cell r="A1699">
            <v>41685</v>
          </cell>
          <cell r="G1699" t="str">
            <v>shuttle</v>
          </cell>
          <cell r="O1699">
            <v>5647.85</v>
          </cell>
        </row>
        <row r="1700">
          <cell r="A1700">
            <v>41685</v>
          </cell>
          <cell r="G1700" t="str">
            <v>shuttle</v>
          </cell>
          <cell r="O1700">
            <v>5553.25</v>
          </cell>
        </row>
        <row r="1701">
          <cell r="A1701">
            <v>41685</v>
          </cell>
          <cell r="G1701" t="str">
            <v>shuttle</v>
          </cell>
          <cell r="O1701">
            <v>3373.16</v>
          </cell>
        </row>
        <row r="1702">
          <cell r="A1702">
            <v>41685</v>
          </cell>
          <cell r="G1702" t="str">
            <v>shuttle</v>
          </cell>
          <cell r="O1702">
            <v>3855.8</v>
          </cell>
        </row>
        <row r="1703">
          <cell r="A1703">
            <v>41685</v>
          </cell>
          <cell r="G1703" t="str">
            <v>shuttle</v>
          </cell>
          <cell r="O1703">
            <v>3873.32</v>
          </cell>
        </row>
        <row r="1704">
          <cell r="A1704">
            <v>41685</v>
          </cell>
          <cell r="G1704" t="str">
            <v>shuttle</v>
          </cell>
          <cell r="O1704">
            <v>5642.6</v>
          </cell>
        </row>
        <row r="1705">
          <cell r="A1705">
            <v>41685</v>
          </cell>
          <cell r="G1705" t="str">
            <v>shuttle</v>
          </cell>
          <cell r="O1705">
            <v>5064.6499999999996</v>
          </cell>
        </row>
        <row r="1706">
          <cell r="A1706">
            <v>41685</v>
          </cell>
          <cell r="G1706" t="str">
            <v>shuttle</v>
          </cell>
          <cell r="O1706">
            <v>6113.25</v>
          </cell>
        </row>
        <row r="1707">
          <cell r="A1707">
            <v>41685</v>
          </cell>
          <cell r="G1707" t="str">
            <v>shuttle</v>
          </cell>
          <cell r="O1707">
            <v>6177.85</v>
          </cell>
        </row>
        <row r="1708">
          <cell r="A1708">
            <v>41685</v>
          </cell>
          <cell r="G1708" t="str">
            <v>shuttle</v>
          </cell>
          <cell r="O1708">
            <v>5957.45</v>
          </cell>
        </row>
        <row r="1709">
          <cell r="A1709">
            <v>41685</v>
          </cell>
          <cell r="G1709" t="str">
            <v>shuttle</v>
          </cell>
          <cell r="O1709">
            <v>4592.6000000000004</v>
          </cell>
        </row>
        <row r="1710">
          <cell r="A1710">
            <v>41685</v>
          </cell>
          <cell r="G1710" t="str">
            <v>shuttle</v>
          </cell>
          <cell r="O1710">
            <v>3157.2</v>
          </cell>
        </row>
        <row r="1711">
          <cell r="A1711">
            <v>41685</v>
          </cell>
          <cell r="G1711" t="str">
            <v>shuttle</v>
          </cell>
          <cell r="O1711">
            <v>5699.32</v>
          </cell>
        </row>
        <row r="1712">
          <cell r="A1712">
            <v>41713</v>
          </cell>
          <cell r="G1712" t="str">
            <v>unit</v>
          </cell>
          <cell r="O1712">
            <v>3373.16</v>
          </cell>
        </row>
        <row r="1713">
          <cell r="A1713">
            <v>41713</v>
          </cell>
          <cell r="G1713" t="str">
            <v>unit</v>
          </cell>
          <cell r="O1713">
            <v>3700.3</v>
          </cell>
        </row>
        <row r="1714">
          <cell r="A1714">
            <v>41713</v>
          </cell>
          <cell r="G1714" t="str">
            <v>unit</v>
          </cell>
          <cell r="O1714">
            <v>6779.5</v>
          </cell>
        </row>
        <row r="1715">
          <cell r="A1715">
            <v>41713</v>
          </cell>
          <cell r="G1715" t="str">
            <v>unit</v>
          </cell>
          <cell r="O1715">
            <v>4128.3999999999996</v>
          </cell>
        </row>
        <row r="1716">
          <cell r="A1716">
            <v>41713</v>
          </cell>
          <cell r="G1716" t="str">
            <v>unit</v>
          </cell>
          <cell r="O1716">
            <v>6263.6</v>
          </cell>
        </row>
        <row r="1717">
          <cell r="A1717">
            <v>41713</v>
          </cell>
          <cell r="G1717" t="str">
            <v>unit</v>
          </cell>
          <cell r="O1717">
            <v>4427</v>
          </cell>
        </row>
        <row r="1718">
          <cell r="A1718">
            <v>41713</v>
          </cell>
          <cell r="G1718" t="str">
            <v>unit</v>
          </cell>
          <cell r="O1718">
            <v>4763.5200000000004</v>
          </cell>
        </row>
        <row r="1719">
          <cell r="A1719">
            <v>41713</v>
          </cell>
          <cell r="G1719" t="str">
            <v>unit</v>
          </cell>
          <cell r="O1719">
            <v>3554.16</v>
          </cell>
        </row>
        <row r="1720">
          <cell r="A1720">
            <v>41713</v>
          </cell>
          <cell r="G1720" t="str">
            <v>unit</v>
          </cell>
          <cell r="O1720">
            <v>5101.68</v>
          </cell>
        </row>
        <row r="1721">
          <cell r="A1721">
            <v>41713</v>
          </cell>
          <cell r="G1721" t="str">
            <v>unit</v>
          </cell>
          <cell r="O1721">
            <v>2154.6799999999998</v>
          </cell>
        </row>
        <row r="1722">
          <cell r="A1722">
            <v>41713</v>
          </cell>
          <cell r="G1722" t="str">
            <v>unit</v>
          </cell>
          <cell r="O1722">
            <v>4373</v>
          </cell>
        </row>
        <row r="1723">
          <cell r="A1723">
            <v>41713</v>
          </cell>
          <cell r="G1723" t="str">
            <v>unit</v>
          </cell>
          <cell r="O1723">
            <v>3669.16</v>
          </cell>
        </row>
        <row r="1724">
          <cell r="A1724">
            <v>41713</v>
          </cell>
          <cell r="G1724" t="str">
            <v>unit</v>
          </cell>
          <cell r="O1724">
            <v>3443.36</v>
          </cell>
        </row>
        <row r="1725">
          <cell r="A1725">
            <v>41713</v>
          </cell>
          <cell r="G1725" t="str">
            <v>unit</v>
          </cell>
          <cell r="O1725">
            <v>5871.28</v>
          </cell>
        </row>
        <row r="1726">
          <cell r="A1726">
            <v>41713</v>
          </cell>
          <cell r="G1726" t="str">
            <v>unit</v>
          </cell>
          <cell r="O1726">
            <v>3931.0974999999999</v>
          </cell>
        </row>
        <row r="1727">
          <cell r="A1727">
            <v>41713</v>
          </cell>
          <cell r="G1727" t="str">
            <v>unit</v>
          </cell>
          <cell r="O1727">
            <v>3982.2</v>
          </cell>
        </row>
        <row r="1728">
          <cell r="A1728">
            <v>41713</v>
          </cell>
          <cell r="G1728" t="str">
            <v>unit</v>
          </cell>
          <cell r="O1728">
            <v>5174.5600000000004</v>
          </cell>
        </row>
        <row r="1729">
          <cell r="A1729">
            <v>41713</v>
          </cell>
          <cell r="G1729" t="str">
            <v>unit</v>
          </cell>
          <cell r="O1729">
            <v>3579.16</v>
          </cell>
        </row>
        <row r="1730">
          <cell r="A1730">
            <v>41713</v>
          </cell>
          <cell r="G1730" t="str">
            <v>unit</v>
          </cell>
          <cell r="O1730">
            <v>4110.16</v>
          </cell>
        </row>
        <row r="1731">
          <cell r="A1731">
            <v>41713</v>
          </cell>
          <cell r="G1731" t="str">
            <v>shuttle</v>
          </cell>
          <cell r="O1731">
            <v>3986</v>
          </cell>
        </row>
        <row r="1732">
          <cell r="A1732">
            <v>41713</v>
          </cell>
          <cell r="G1732" t="str">
            <v>shuttle</v>
          </cell>
          <cell r="O1732">
            <v>4037.75</v>
          </cell>
        </row>
        <row r="1733">
          <cell r="A1733">
            <v>41713</v>
          </cell>
          <cell r="G1733" t="str">
            <v>shuttle</v>
          </cell>
          <cell r="O1733">
            <v>4339.76</v>
          </cell>
        </row>
        <row r="1734">
          <cell r="A1734">
            <v>41713</v>
          </cell>
          <cell r="G1734" t="str">
            <v>shuttle</v>
          </cell>
          <cell r="O1734">
            <v>5691</v>
          </cell>
        </row>
        <row r="1735">
          <cell r="A1735">
            <v>41713</v>
          </cell>
          <cell r="G1735" t="str">
            <v>shuttle</v>
          </cell>
          <cell r="O1735">
            <v>6638.05</v>
          </cell>
        </row>
        <row r="1736">
          <cell r="A1736">
            <v>41713</v>
          </cell>
          <cell r="G1736" t="str">
            <v>shuttle</v>
          </cell>
          <cell r="O1736">
            <v>5618.64</v>
          </cell>
        </row>
        <row r="1737">
          <cell r="A1737">
            <v>41713</v>
          </cell>
          <cell r="G1737" t="str">
            <v>shuttle</v>
          </cell>
          <cell r="O1737">
            <v>5647.85</v>
          </cell>
        </row>
        <row r="1738">
          <cell r="A1738">
            <v>41713</v>
          </cell>
          <cell r="G1738" t="str">
            <v>shuttle</v>
          </cell>
          <cell r="O1738">
            <v>5553.25</v>
          </cell>
        </row>
        <row r="1739">
          <cell r="A1739">
            <v>41713</v>
          </cell>
          <cell r="G1739" t="str">
            <v>shuttle</v>
          </cell>
          <cell r="O1739">
            <v>3373.16</v>
          </cell>
        </row>
        <row r="1740">
          <cell r="A1740">
            <v>41713</v>
          </cell>
          <cell r="G1740" t="str">
            <v>shuttle</v>
          </cell>
          <cell r="O1740">
            <v>3855.8</v>
          </cell>
        </row>
        <row r="1741">
          <cell r="A1741">
            <v>41713</v>
          </cell>
          <cell r="G1741" t="str">
            <v>shuttle</v>
          </cell>
          <cell r="O1741">
            <v>3873.32</v>
          </cell>
        </row>
        <row r="1742">
          <cell r="A1742">
            <v>41713</v>
          </cell>
          <cell r="G1742" t="str">
            <v>shuttle</v>
          </cell>
          <cell r="O1742">
            <v>5642.6</v>
          </cell>
        </row>
        <row r="1743">
          <cell r="A1743">
            <v>41713</v>
          </cell>
          <cell r="G1743" t="str">
            <v>shuttle</v>
          </cell>
          <cell r="O1743">
            <v>5064.6499999999996</v>
          </cell>
        </row>
        <row r="1744">
          <cell r="A1744">
            <v>41713</v>
          </cell>
          <cell r="G1744" t="str">
            <v>shuttle</v>
          </cell>
          <cell r="O1744">
            <v>6113.25</v>
          </cell>
        </row>
        <row r="1745">
          <cell r="A1745">
            <v>41713</v>
          </cell>
          <cell r="G1745" t="str">
            <v>shuttle</v>
          </cell>
          <cell r="O1745">
            <v>6177.85</v>
          </cell>
        </row>
        <row r="1746">
          <cell r="A1746">
            <v>41713</v>
          </cell>
          <cell r="G1746" t="str">
            <v>shuttle</v>
          </cell>
          <cell r="O1746">
            <v>5957.45</v>
          </cell>
        </row>
        <row r="1747">
          <cell r="A1747">
            <v>41713</v>
          </cell>
          <cell r="G1747" t="str">
            <v>shuttle</v>
          </cell>
          <cell r="O1747">
            <v>4592.6000000000004</v>
          </cell>
        </row>
        <row r="1748">
          <cell r="A1748">
            <v>41713</v>
          </cell>
          <cell r="G1748" t="str">
            <v>shuttle</v>
          </cell>
          <cell r="O1748">
            <v>3157.2</v>
          </cell>
        </row>
        <row r="1749">
          <cell r="A1749">
            <v>41713</v>
          </cell>
          <cell r="G1749" t="str">
            <v>shuttle</v>
          </cell>
          <cell r="O1749">
            <v>5699.32</v>
          </cell>
        </row>
        <row r="1750">
          <cell r="A1750">
            <v>41744</v>
          </cell>
          <cell r="G1750" t="str">
            <v>unit</v>
          </cell>
          <cell r="O1750">
            <v>3383.28</v>
          </cell>
        </row>
        <row r="1751">
          <cell r="A1751">
            <v>41744</v>
          </cell>
          <cell r="G1751" t="str">
            <v>unit</v>
          </cell>
          <cell r="O1751">
            <v>3709.24</v>
          </cell>
        </row>
        <row r="1752">
          <cell r="A1752">
            <v>41744</v>
          </cell>
          <cell r="G1752" t="str">
            <v>unit</v>
          </cell>
          <cell r="O1752">
            <v>6825.4</v>
          </cell>
        </row>
        <row r="1753">
          <cell r="A1753">
            <v>41744</v>
          </cell>
          <cell r="G1753" t="str">
            <v>unit</v>
          </cell>
          <cell r="O1753">
            <v>4146.2</v>
          </cell>
        </row>
        <row r="1754">
          <cell r="A1754">
            <v>41744</v>
          </cell>
          <cell r="G1754" t="str">
            <v>unit</v>
          </cell>
          <cell r="O1754">
            <v>6301.28</v>
          </cell>
        </row>
        <row r="1755">
          <cell r="A1755">
            <v>41744</v>
          </cell>
          <cell r="G1755" t="str">
            <v>unit</v>
          </cell>
          <cell r="O1755">
            <v>4446.5</v>
          </cell>
        </row>
        <row r="1756">
          <cell r="A1756">
            <v>41744</v>
          </cell>
          <cell r="G1756" t="str">
            <v>unit</v>
          </cell>
          <cell r="O1756">
            <v>4790.66</v>
          </cell>
        </row>
        <row r="1757">
          <cell r="A1757">
            <v>41744</v>
          </cell>
          <cell r="G1757" t="str">
            <v>unit</v>
          </cell>
          <cell r="O1757">
            <v>3574.28</v>
          </cell>
        </row>
        <row r="1758">
          <cell r="A1758">
            <v>41744</v>
          </cell>
          <cell r="G1758" t="str">
            <v>unit</v>
          </cell>
          <cell r="O1758">
            <v>5119</v>
          </cell>
        </row>
        <row r="1759">
          <cell r="A1759">
            <v>41744</v>
          </cell>
          <cell r="G1759" t="str">
            <v>unit</v>
          </cell>
          <cell r="O1759">
            <v>2158.94</v>
          </cell>
        </row>
        <row r="1760">
          <cell r="A1760">
            <v>41744</v>
          </cell>
          <cell r="G1760" t="str">
            <v>unit</v>
          </cell>
          <cell r="O1760">
            <v>4386</v>
          </cell>
        </row>
        <row r="1761">
          <cell r="A1761">
            <v>41744</v>
          </cell>
          <cell r="G1761" t="str">
            <v>unit</v>
          </cell>
          <cell r="O1761">
            <v>3677.5</v>
          </cell>
        </row>
        <row r="1762">
          <cell r="A1762">
            <v>41744</v>
          </cell>
          <cell r="G1762" t="str">
            <v>unit</v>
          </cell>
          <cell r="O1762">
            <v>3455.88</v>
          </cell>
        </row>
        <row r="1763">
          <cell r="A1763">
            <v>41744</v>
          </cell>
          <cell r="G1763" t="str">
            <v>unit</v>
          </cell>
          <cell r="O1763">
            <v>5907.74</v>
          </cell>
        </row>
        <row r="1764">
          <cell r="A1764">
            <v>41744</v>
          </cell>
          <cell r="G1764" t="str">
            <v>unit</v>
          </cell>
          <cell r="O1764">
            <v>3848.5010000000002</v>
          </cell>
        </row>
        <row r="1765">
          <cell r="A1765">
            <v>41744</v>
          </cell>
          <cell r="G1765" t="str">
            <v>unit</v>
          </cell>
          <cell r="O1765">
            <v>3994.5</v>
          </cell>
        </row>
        <row r="1766">
          <cell r="A1766">
            <v>41744</v>
          </cell>
          <cell r="G1766" t="str">
            <v>unit</v>
          </cell>
          <cell r="O1766">
            <v>5192</v>
          </cell>
        </row>
        <row r="1767">
          <cell r="A1767">
            <v>41744</v>
          </cell>
          <cell r="G1767" t="str">
            <v>unit</v>
          </cell>
          <cell r="O1767">
            <v>3587.5</v>
          </cell>
        </row>
        <row r="1768">
          <cell r="A1768">
            <v>41744</v>
          </cell>
          <cell r="G1768" t="str">
            <v>unit</v>
          </cell>
          <cell r="O1768">
            <v>4130.28</v>
          </cell>
        </row>
        <row r="1769">
          <cell r="A1769">
            <v>41744</v>
          </cell>
          <cell r="G1769" t="str">
            <v>shuttle</v>
          </cell>
          <cell r="O1769">
            <v>4012.4</v>
          </cell>
        </row>
        <row r="1770">
          <cell r="A1770">
            <v>41744</v>
          </cell>
          <cell r="G1770" t="str">
            <v>shuttle</v>
          </cell>
          <cell r="O1770">
            <v>4058.3</v>
          </cell>
        </row>
        <row r="1771">
          <cell r="A1771">
            <v>41744</v>
          </cell>
          <cell r="G1771" t="str">
            <v>shuttle</v>
          </cell>
          <cell r="O1771">
            <v>4356</v>
          </cell>
        </row>
        <row r="1772">
          <cell r="A1772">
            <v>41744</v>
          </cell>
          <cell r="G1772" t="str">
            <v>shuttle</v>
          </cell>
          <cell r="O1772">
            <v>5736.6</v>
          </cell>
        </row>
        <row r="1773">
          <cell r="A1773">
            <v>41744</v>
          </cell>
          <cell r="G1773" t="str">
            <v>shuttle</v>
          </cell>
          <cell r="O1773">
            <v>6685.54</v>
          </cell>
        </row>
        <row r="1774">
          <cell r="A1774">
            <v>41744</v>
          </cell>
          <cell r="G1774" t="str">
            <v>shuttle</v>
          </cell>
          <cell r="O1774">
            <v>5650.62</v>
          </cell>
        </row>
        <row r="1775">
          <cell r="A1775">
            <v>41744</v>
          </cell>
          <cell r="G1775" t="str">
            <v>shuttle</v>
          </cell>
          <cell r="O1775">
            <v>5703.38</v>
          </cell>
        </row>
        <row r="1776">
          <cell r="A1776">
            <v>41744</v>
          </cell>
          <cell r="G1776" t="str">
            <v>shuttle</v>
          </cell>
          <cell r="O1776">
            <v>5604.1</v>
          </cell>
        </row>
        <row r="1777">
          <cell r="A1777">
            <v>41744</v>
          </cell>
          <cell r="G1777" t="str">
            <v>shuttle</v>
          </cell>
          <cell r="O1777">
            <v>3393.28</v>
          </cell>
        </row>
        <row r="1778">
          <cell r="A1778">
            <v>41744</v>
          </cell>
          <cell r="G1778" t="str">
            <v>shuttle</v>
          </cell>
          <cell r="O1778">
            <v>3885.44</v>
          </cell>
        </row>
        <row r="1779">
          <cell r="A1779">
            <v>41744</v>
          </cell>
          <cell r="G1779" t="str">
            <v>shuttle</v>
          </cell>
          <cell r="O1779">
            <v>3889.06</v>
          </cell>
        </row>
        <row r="1780">
          <cell r="A1780">
            <v>41744</v>
          </cell>
          <cell r="G1780" t="str">
            <v>shuttle</v>
          </cell>
          <cell r="O1780">
            <v>5697.68</v>
          </cell>
        </row>
        <row r="1781">
          <cell r="A1781">
            <v>41744</v>
          </cell>
          <cell r="G1781" t="str">
            <v>shuttle</v>
          </cell>
          <cell r="O1781">
            <v>5121.62</v>
          </cell>
        </row>
        <row r="1782">
          <cell r="A1782">
            <v>41744</v>
          </cell>
          <cell r="G1782" t="str">
            <v>shuttle</v>
          </cell>
          <cell r="O1782">
            <v>6164.1</v>
          </cell>
        </row>
        <row r="1783">
          <cell r="A1783">
            <v>41744</v>
          </cell>
          <cell r="G1783" t="str">
            <v>shuttle</v>
          </cell>
          <cell r="O1783">
            <v>6233.38</v>
          </cell>
        </row>
        <row r="1784">
          <cell r="A1784">
            <v>41744</v>
          </cell>
          <cell r="G1784" t="str">
            <v>shuttle</v>
          </cell>
          <cell r="O1784">
            <v>6002.66</v>
          </cell>
        </row>
        <row r="1785">
          <cell r="A1785">
            <v>41744</v>
          </cell>
          <cell r="G1785" t="str">
            <v>shuttle</v>
          </cell>
          <cell r="O1785">
            <v>4615.8</v>
          </cell>
        </row>
        <row r="1786">
          <cell r="A1786">
            <v>41744</v>
          </cell>
          <cell r="G1786" t="str">
            <v>shuttle</v>
          </cell>
          <cell r="O1786">
            <v>3169.5</v>
          </cell>
        </row>
        <row r="1787">
          <cell r="A1787">
            <v>41744</v>
          </cell>
          <cell r="G1787" t="str">
            <v>shuttle</v>
          </cell>
          <cell r="O1787">
            <v>5732.06</v>
          </cell>
        </row>
        <row r="1788">
          <cell r="A1788">
            <v>41774</v>
          </cell>
          <cell r="G1788" t="str">
            <v>unit</v>
          </cell>
          <cell r="O1788">
            <v>3388.34</v>
          </cell>
        </row>
        <row r="1789">
          <cell r="A1789">
            <v>41774</v>
          </cell>
          <cell r="G1789" t="str">
            <v>unit</v>
          </cell>
          <cell r="O1789">
            <v>3709.24</v>
          </cell>
        </row>
        <row r="1790">
          <cell r="A1790">
            <v>41774</v>
          </cell>
          <cell r="G1790" t="str">
            <v>unit</v>
          </cell>
          <cell r="O1790">
            <v>6825.4</v>
          </cell>
        </row>
        <row r="1791">
          <cell r="A1791">
            <v>41774</v>
          </cell>
          <cell r="G1791" t="str">
            <v>unit</v>
          </cell>
          <cell r="O1791">
            <v>4155.1000000000004</v>
          </cell>
        </row>
        <row r="1792">
          <cell r="A1792">
            <v>41774</v>
          </cell>
          <cell r="G1792" t="str">
            <v>unit</v>
          </cell>
          <cell r="O1792">
            <v>6301.28</v>
          </cell>
        </row>
        <row r="1793">
          <cell r="A1793">
            <v>41774</v>
          </cell>
          <cell r="G1793" t="str">
            <v>unit</v>
          </cell>
          <cell r="O1793">
            <v>4456.25</v>
          </cell>
        </row>
        <row r="1794">
          <cell r="A1794">
            <v>41774</v>
          </cell>
          <cell r="G1794" t="str">
            <v>unit</v>
          </cell>
          <cell r="O1794">
            <v>4804.2299999999996</v>
          </cell>
        </row>
        <row r="1795">
          <cell r="A1795">
            <v>41774</v>
          </cell>
          <cell r="G1795" t="str">
            <v>unit</v>
          </cell>
          <cell r="O1795">
            <v>3584.34</v>
          </cell>
        </row>
        <row r="1796">
          <cell r="A1796">
            <v>41774</v>
          </cell>
          <cell r="G1796" t="str">
            <v>unit</v>
          </cell>
          <cell r="O1796">
            <v>5127.66</v>
          </cell>
        </row>
        <row r="1797">
          <cell r="A1797">
            <v>41774</v>
          </cell>
          <cell r="G1797" t="str">
            <v>unit</v>
          </cell>
          <cell r="O1797">
            <v>2161.0700000000002</v>
          </cell>
        </row>
        <row r="1798">
          <cell r="A1798">
            <v>41774</v>
          </cell>
          <cell r="G1798" t="str">
            <v>unit</v>
          </cell>
          <cell r="O1798">
            <v>4392.5</v>
          </cell>
        </row>
        <row r="1799">
          <cell r="A1799">
            <v>41774</v>
          </cell>
          <cell r="G1799" t="str">
            <v>unit</v>
          </cell>
          <cell r="O1799">
            <v>3681.67</v>
          </cell>
        </row>
        <row r="1800">
          <cell r="A1800">
            <v>41774</v>
          </cell>
          <cell r="G1800" t="str">
            <v>unit</v>
          </cell>
          <cell r="O1800">
            <v>3462.14</v>
          </cell>
        </row>
        <row r="1801">
          <cell r="A1801">
            <v>41774</v>
          </cell>
          <cell r="G1801" t="str">
            <v>unit</v>
          </cell>
          <cell r="O1801">
            <v>5925.97</v>
          </cell>
        </row>
        <row r="1802">
          <cell r="A1802">
            <v>41774</v>
          </cell>
          <cell r="G1802" t="str">
            <v>unit</v>
          </cell>
          <cell r="O1802">
            <v>3838.5010000000002</v>
          </cell>
        </row>
        <row r="1803">
          <cell r="A1803">
            <v>41774</v>
          </cell>
          <cell r="G1803" t="str">
            <v>unit</v>
          </cell>
          <cell r="O1803">
            <v>4000.65</v>
          </cell>
        </row>
        <row r="1804">
          <cell r="A1804">
            <v>41774</v>
          </cell>
          <cell r="G1804" t="str">
            <v>unit</v>
          </cell>
          <cell r="O1804">
            <v>5200.72</v>
          </cell>
        </row>
        <row r="1805">
          <cell r="A1805">
            <v>41774</v>
          </cell>
          <cell r="G1805" t="str">
            <v>unit</v>
          </cell>
          <cell r="O1805">
            <v>3591.67</v>
          </cell>
        </row>
        <row r="1806">
          <cell r="A1806">
            <v>41774</v>
          </cell>
          <cell r="G1806" t="str">
            <v>unit</v>
          </cell>
          <cell r="O1806">
            <v>4140.34</v>
          </cell>
        </row>
        <row r="1807">
          <cell r="A1807">
            <v>41774</v>
          </cell>
          <cell r="G1807" t="str">
            <v>shuttle</v>
          </cell>
          <cell r="O1807">
            <v>4012.4</v>
          </cell>
        </row>
        <row r="1808">
          <cell r="A1808">
            <v>41774</v>
          </cell>
          <cell r="G1808" t="str">
            <v>shuttle</v>
          </cell>
          <cell r="O1808">
            <v>4058.3</v>
          </cell>
        </row>
        <row r="1809">
          <cell r="A1809">
            <v>41774</v>
          </cell>
          <cell r="G1809" t="str">
            <v>shuttle</v>
          </cell>
          <cell r="O1809">
            <v>4364.12</v>
          </cell>
        </row>
        <row r="1810">
          <cell r="A1810">
            <v>41774</v>
          </cell>
          <cell r="G1810" t="str">
            <v>shuttle</v>
          </cell>
          <cell r="O1810">
            <v>5736.6</v>
          </cell>
        </row>
        <row r="1811">
          <cell r="A1811">
            <v>41774</v>
          </cell>
          <cell r="G1811" t="str">
            <v>shuttle</v>
          </cell>
          <cell r="O1811">
            <v>6685.54</v>
          </cell>
        </row>
        <row r="1812">
          <cell r="A1812">
            <v>41774</v>
          </cell>
          <cell r="G1812" t="str">
            <v>shuttle</v>
          </cell>
          <cell r="O1812">
            <v>5666.61</v>
          </cell>
        </row>
        <row r="1813">
          <cell r="A1813">
            <v>41774</v>
          </cell>
          <cell r="G1813" t="str">
            <v>shuttle</v>
          </cell>
          <cell r="O1813">
            <v>5703.38</v>
          </cell>
        </row>
        <row r="1814">
          <cell r="A1814">
            <v>41774</v>
          </cell>
          <cell r="G1814" t="str">
            <v>shuttle</v>
          </cell>
          <cell r="O1814">
            <v>5604.1</v>
          </cell>
        </row>
        <row r="1815">
          <cell r="A1815">
            <v>41774</v>
          </cell>
          <cell r="G1815" t="str">
            <v>shuttle</v>
          </cell>
          <cell r="O1815">
            <v>3403.34</v>
          </cell>
        </row>
        <row r="1816">
          <cell r="A1816">
            <v>41774</v>
          </cell>
          <cell r="G1816" t="str">
            <v>shuttle</v>
          </cell>
          <cell r="O1816">
            <v>3885.44</v>
          </cell>
        </row>
        <row r="1817">
          <cell r="A1817">
            <v>41774</v>
          </cell>
          <cell r="G1817" t="str">
            <v>shuttle</v>
          </cell>
          <cell r="O1817">
            <v>3896.93</v>
          </cell>
        </row>
        <row r="1818">
          <cell r="A1818">
            <v>41774</v>
          </cell>
          <cell r="G1818" t="str">
            <v>shuttle</v>
          </cell>
          <cell r="O1818">
            <v>5697.68</v>
          </cell>
        </row>
        <row r="1819">
          <cell r="A1819">
            <v>41774</v>
          </cell>
          <cell r="G1819" t="str">
            <v>shuttle</v>
          </cell>
          <cell r="O1819">
            <v>5121.62</v>
          </cell>
        </row>
        <row r="1820">
          <cell r="A1820">
            <v>41774</v>
          </cell>
          <cell r="G1820" t="str">
            <v>shuttle</v>
          </cell>
          <cell r="O1820">
            <v>6164.1</v>
          </cell>
        </row>
        <row r="1821">
          <cell r="A1821">
            <v>41774</v>
          </cell>
          <cell r="G1821" t="str">
            <v>shuttle</v>
          </cell>
          <cell r="O1821">
            <v>6233.38</v>
          </cell>
        </row>
        <row r="1822">
          <cell r="A1822">
            <v>41774</v>
          </cell>
          <cell r="G1822" t="str">
            <v>shuttle</v>
          </cell>
          <cell r="O1822">
            <v>6002.66</v>
          </cell>
        </row>
        <row r="1823">
          <cell r="A1823">
            <v>41774</v>
          </cell>
          <cell r="G1823" t="str">
            <v>shuttle</v>
          </cell>
          <cell r="O1823">
            <v>4627.3999999999996</v>
          </cell>
        </row>
        <row r="1824">
          <cell r="A1824">
            <v>41774</v>
          </cell>
          <cell r="G1824" t="str">
            <v>shuttle</v>
          </cell>
          <cell r="O1824">
            <v>3175.65</v>
          </cell>
        </row>
        <row r="1825">
          <cell r="A1825">
            <v>41774</v>
          </cell>
          <cell r="G1825" t="str">
            <v>shuttle</v>
          </cell>
          <cell r="O1825">
            <v>5748.43</v>
          </cell>
        </row>
        <row r="1826">
          <cell r="A1826">
            <v>41805</v>
          </cell>
          <cell r="G1826" t="str">
            <v>unit</v>
          </cell>
          <cell r="O1826">
            <v>3579.28</v>
          </cell>
        </row>
        <row r="1827">
          <cell r="A1827">
            <v>41805</v>
          </cell>
          <cell r="G1827" t="str">
            <v>unit</v>
          </cell>
          <cell r="O1827">
            <v>3706.26</v>
          </cell>
        </row>
        <row r="1828">
          <cell r="A1828">
            <v>41805</v>
          </cell>
          <cell r="G1828" t="str">
            <v>unit</v>
          </cell>
          <cell r="O1828">
            <v>6810.1</v>
          </cell>
        </row>
        <row r="1829">
          <cell r="A1829">
            <v>41805</v>
          </cell>
          <cell r="G1829" t="str">
            <v>unit</v>
          </cell>
          <cell r="O1829">
            <v>4364.2</v>
          </cell>
        </row>
        <row r="1830">
          <cell r="A1830">
            <v>41805</v>
          </cell>
          <cell r="G1830" t="str">
            <v>unit</v>
          </cell>
          <cell r="O1830">
            <v>6288.72</v>
          </cell>
        </row>
        <row r="1831">
          <cell r="A1831">
            <v>41805</v>
          </cell>
          <cell r="G1831" t="str">
            <v>unit</v>
          </cell>
          <cell r="O1831">
            <v>4663.5</v>
          </cell>
        </row>
        <row r="1832">
          <cell r="A1832">
            <v>41805</v>
          </cell>
          <cell r="G1832" t="str">
            <v>unit</v>
          </cell>
          <cell r="O1832">
            <v>5007.66</v>
          </cell>
        </row>
        <row r="1833">
          <cell r="A1833">
            <v>41805</v>
          </cell>
          <cell r="G1833" t="str">
            <v>unit</v>
          </cell>
          <cell r="O1833">
            <v>3574.28</v>
          </cell>
        </row>
        <row r="1834">
          <cell r="A1834">
            <v>41805</v>
          </cell>
          <cell r="G1834" t="str">
            <v>unit</v>
          </cell>
          <cell r="O1834">
            <v>5119</v>
          </cell>
        </row>
        <row r="1835">
          <cell r="A1835">
            <v>41805</v>
          </cell>
          <cell r="G1835" t="str">
            <v>unit</v>
          </cell>
          <cell r="O1835">
            <v>2158.94</v>
          </cell>
        </row>
        <row r="1836">
          <cell r="A1836">
            <v>41805</v>
          </cell>
          <cell r="G1836" t="str">
            <v>unit</v>
          </cell>
          <cell r="O1836">
            <v>4386</v>
          </cell>
        </row>
        <row r="1837">
          <cell r="A1837">
            <v>41805</v>
          </cell>
          <cell r="G1837" t="str">
            <v>unit</v>
          </cell>
          <cell r="O1837">
            <v>3677.5</v>
          </cell>
        </row>
        <row r="1838">
          <cell r="A1838">
            <v>41805</v>
          </cell>
          <cell r="G1838" t="str">
            <v>unit</v>
          </cell>
          <cell r="O1838">
            <v>3455.88</v>
          </cell>
        </row>
        <row r="1839">
          <cell r="A1839">
            <v>41805</v>
          </cell>
          <cell r="G1839" t="str">
            <v>unit</v>
          </cell>
          <cell r="O1839">
            <v>5907.74</v>
          </cell>
        </row>
        <row r="1840">
          <cell r="A1840">
            <v>41805</v>
          </cell>
          <cell r="G1840" t="str">
            <v>unit</v>
          </cell>
          <cell r="O1840">
            <v>3830.99</v>
          </cell>
        </row>
        <row r="1841">
          <cell r="A1841">
            <v>41805</v>
          </cell>
          <cell r="G1841" t="str">
            <v>unit</v>
          </cell>
          <cell r="O1841">
            <v>3994.5</v>
          </cell>
        </row>
        <row r="1842">
          <cell r="A1842">
            <v>41805</v>
          </cell>
          <cell r="G1842" t="str">
            <v>unit</v>
          </cell>
          <cell r="O1842">
            <v>5192</v>
          </cell>
        </row>
        <row r="1843">
          <cell r="A1843">
            <v>41805</v>
          </cell>
          <cell r="G1843" t="str">
            <v>unit</v>
          </cell>
          <cell r="O1843">
            <v>3587.5</v>
          </cell>
        </row>
        <row r="1844">
          <cell r="A1844">
            <v>41805</v>
          </cell>
          <cell r="G1844" t="str">
            <v>unit</v>
          </cell>
          <cell r="O1844">
            <v>4130.28</v>
          </cell>
        </row>
        <row r="1845">
          <cell r="A1845">
            <v>41805</v>
          </cell>
          <cell r="G1845" t="str">
            <v>shuttle</v>
          </cell>
          <cell r="O1845">
            <v>4003.6</v>
          </cell>
        </row>
        <row r="1846">
          <cell r="A1846">
            <v>41805</v>
          </cell>
          <cell r="G1846" t="str">
            <v>shuttle</v>
          </cell>
          <cell r="O1846">
            <v>4051.45</v>
          </cell>
        </row>
        <row r="1847">
          <cell r="A1847">
            <v>41805</v>
          </cell>
          <cell r="G1847" t="str">
            <v>shuttle</v>
          </cell>
          <cell r="O1847">
            <v>4356</v>
          </cell>
        </row>
        <row r="1848">
          <cell r="A1848">
            <v>41805</v>
          </cell>
          <cell r="G1848" t="str">
            <v>shuttle</v>
          </cell>
          <cell r="O1848">
            <v>5721.4</v>
          </cell>
        </row>
        <row r="1849">
          <cell r="A1849">
            <v>41805</v>
          </cell>
          <cell r="G1849" t="str">
            <v>shuttle</v>
          </cell>
          <cell r="O1849">
            <v>6669.71</v>
          </cell>
        </row>
        <row r="1850">
          <cell r="A1850">
            <v>41805</v>
          </cell>
          <cell r="G1850" t="str">
            <v>shuttle</v>
          </cell>
          <cell r="O1850">
            <v>5650.62</v>
          </cell>
        </row>
        <row r="1851">
          <cell r="A1851">
            <v>41805</v>
          </cell>
          <cell r="G1851" t="str">
            <v>shuttle</v>
          </cell>
          <cell r="O1851">
            <v>5684.87</v>
          </cell>
        </row>
        <row r="1852">
          <cell r="A1852">
            <v>41805</v>
          </cell>
          <cell r="G1852" t="str">
            <v>shuttle</v>
          </cell>
          <cell r="O1852">
            <v>5587.15</v>
          </cell>
        </row>
        <row r="1853">
          <cell r="A1853">
            <v>41805</v>
          </cell>
          <cell r="G1853" t="str">
            <v>shuttle</v>
          </cell>
          <cell r="O1853">
            <v>3393.28</v>
          </cell>
        </row>
        <row r="1854">
          <cell r="A1854">
            <v>41805</v>
          </cell>
          <cell r="G1854" t="str">
            <v>shuttle</v>
          </cell>
          <cell r="O1854">
            <v>3875.56</v>
          </cell>
        </row>
        <row r="1855">
          <cell r="A1855">
            <v>41805</v>
          </cell>
          <cell r="G1855" t="str">
            <v>shuttle</v>
          </cell>
          <cell r="O1855">
            <v>3889.06</v>
          </cell>
        </row>
        <row r="1856">
          <cell r="A1856">
            <v>41805</v>
          </cell>
          <cell r="G1856" t="str">
            <v>shuttle</v>
          </cell>
          <cell r="O1856">
            <v>5679.32</v>
          </cell>
        </row>
        <row r="1857">
          <cell r="A1857">
            <v>41805</v>
          </cell>
          <cell r="G1857" t="str">
            <v>shuttle</v>
          </cell>
          <cell r="O1857">
            <v>5102.63</v>
          </cell>
        </row>
        <row r="1858">
          <cell r="A1858">
            <v>41805</v>
          </cell>
          <cell r="G1858" t="str">
            <v>shuttle</v>
          </cell>
          <cell r="O1858">
            <v>6147.15</v>
          </cell>
        </row>
        <row r="1859">
          <cell r="A1859">
            <v>41805</v>
          </cell>
          <cell r="G1859" t="str">
            <v>shuttle</v>
          </cell>
          <cell r="O1859">
            <v>6214.87</v>
          </cell>
        </row>
        <row r="1860">
          <cell r="A1860">
            <v>41805</v>
          </cell>
          <cell r="G1860" t="str">
            <v>shuttle</v>
          </cell>
          <cell r="O1860">
            <v>5987.59</v>
          </cell>
        </row>
        <row r="1861">
          <cell r="A1861">
            <v>41805</v>
          </cell>
          <cell r="G1861" t="str">
            <v>shuttle</v>
          </cell>
          <cell r="O1861">
            <v>4615.8</v>
          </cell>
        </row>
        <row r="1862">
          <cell r="A1862">
            <v>41805</v>
          </cell>
          <cell r="G1862" t="str">
            <v>shuttle</v>
          </cell>
          <cell r="O1862">
            <v>3169.5</v>
          </cell>
        </row>
        <row r="1863">
          <cell r="A1863">
            <v>41805</v>
          </cell>
          <cell r="G1863" t="str">
            <v>shuttle</v>
          </cell>
          <cell r="O1863">
            <v>5732.06</v>
          </cell>
        </row>
        <row r="1864">
          <cell r="A1864">
            <v>41835</v>
          </cell>
          <cell r="G1864" t="str">
            <v>unit</v>
          </cell>
          <cell r="O1864">
            <v>3574.22</v>
          </cell>
        </row>
        <row r="1865">
          <cell r="A1865">
            <v>41835</v>
          </cell>
          <cell r="G1865" t="str">
            <v>unit</v>
          </cell>
          <cell r="O1865">
            <v>3706.26</v>
          </cell>
        </row>
        <row r="1866">
          <cell r="A1866">
            <v>41835</v>
          </cell>
          <cell r="G1866" t="str">
            <v>unit</v>
          </cell>
          <cell r="O1866">
            <v>6810.1</v>
          </cell>
        </row>
        <row r="1867">
          <cell r="A1867">
            <v>41835</v>
          </cell>
          <cell r="G1867" t="str">
            <v>unit</v>
          </cell>
          <cell r="O1867">
            <v>4355.3</v>
          </cell>
        </row>
        <row r="1868">
          <cell r="A1868">
            <v>41835</v>
          </cell>
          <cell r="G1868" t="str">
            <v>unit</v>
          </cell>
          <cell r="O1868">
            <v>6288.72</v>
          </cell>
        </row>
        <row r="1869">
          <cell r="A1869">
            <v>41835</v>
          </cell>
          <cell r="G1869" t="str">
            <v>unit</v>
          </cell>
          <cell r="O1869">
            <v>4653.75</v>
          </cell>
        </row>
        <row r="1870">
          <cell r="A1870">
            <v>41835</v>
          </cell>
          <cell r="G1870" t="str">
            <v>unit</v>
          </cell>
          <cell r="O1870">
            <v>4994.09</v>
          </cell>
        </row>
        <row r="1871">
          <cell r="A1871">
            <v>41835</v>
          </cell>
          <cell r="G1871" t="str">
            <v>unit</v>
          </cell>
          <cell r="O1871">
            <v>3564.22</v>
          </cell>
        </row>
        <row r="1872">
          <cell r="A1872">
            <v>41835</v>
          </cell>
          <cell r="G1872" t="str">
            <v>unit</v>
          </cell>
          <cell r="O1872">
            <v>5110.34</v>
          </cell>
        </row>
        <row r="1873">
          <cell r="A1873">
            <v>41835</v>
          </cell>
          <cell r="G1873" t="str">
            <v>unit</v>
          </cell>
          <cell r="O1873">
            <v>2156.81</v>
          </cell>
        </row>
        <row r="1874">
          <cell r="A1874">
            <v>41835</v>
          </cell>
          <cell r="G1874" t="str">
            <v>unit</v>
          </cell>
          <cell r="O1874">
            <v>4379.5</v>
          </cell>
        </row>
        <row r="1875">
          <cell r="A1875">
            <v>41835</v>
          </cell>
          <cell r="G1875" t="str">
            <v>unit</v>
          </cell>
          <cell r="O1875">
            <v>3673.33</v>
          </cell>
        </row>
        <row r="1876">
          <cell r="A1876">
            <v>41835</v>
          </cell>
          <cell r="G1876" t="str">
            <v>unit</v>
          </cell>
          <cell r="O1876">
            <v>3449.62</v>
          </cell>
        </row>
        <row r="1877">
          <cell r="A1877">
            <v>41835</v>
          </cell>
          <cell r="G1877" t="str">
            <v>unit</v>
          </cell>
          <cell r="O1877">
            <v>5889.51</v>
          </cell>
        </row>
        <row r="1878">
          <cell r="A1878">
            <v>41835</v>
          </cell>
          <cell r="G1878" t="str">
            <v>unit</v>
          </cell>
          <cell r="O1878">
            <v>3843.6085000000003</v>
          </cell>
        </row>
        <row r="1879">
          <cell r="A1879">
            <v>41835</v>
          </cell>
          <cell r="G1879" t="str">
            <v>unit</v>
          </cell>
          <cell r="O1879">
            <v>3988.35</v>
          </cell>
        </row>
        <row r="1880">
          <cell r="A1880">
            <v>41835</v>
          </cell>
          <cell r="G1880" t="str">
            <v>unit</v>
          </cell>
          <cell r="O1880">
            <v>5183.28</v>
          </cell>
        </row>
        <row r="1881">
          <cell r="A1881">
            <v>41835</v>
          </cell>
          <cell r="G1881" t="str">
            <v>unit</v>
          </cell>
          <cell r="O1881">
            <v>3583.33</v>
          </cell>
        </row>
        <row r="1882">
          <cell r="A1882">
            <v>41835</v>
          </cell>
          <cell r="G1882" t="str">
            <v>unit</v>
          </cell>
          <cell r="O1882">
            <v>4120.22</v>
          </cell>
        </row>
        <row r="1883">
          <cell r="A1883">
            <v>41835</v>
          </cell>
          <cell r="G1883" t="str">
            <v>shuttle</v>
          </cell>
          <cell r="O1883">
            <v>4003.6</v>
          </cell>
        </row>
        <row r="1884">
          <cell r="A1884">
            <v>41835</v>
          </cell>
          <cell r="G1884" t="str">
            <v>shuttle</v>
          </cell>
          <cell r="O1884">
            <v>3724.45</v>
          </cell>
        </row>
        <row r="1885">
          <cell r="A1885">
            <v>41835</v>
          </cell>
          <cell r="G1885" t="str">
            <v>shuttle</v>
          </cell>
          <cell r="O1885">
            <v>4347.88</v>
          </cell>
        </row>
        <row r="1886">
          <cell r="A1886">
            <v>41835</v>
          </cell>
          <cell r="G1886" t="str">
            <v>shuttle</v>
          </cell>
          <cell r="O1886">
            <v>5721.4</v>
          </cell>
        </row>
        <row r="1887">
          <cell r="A1887">
            <v>41835</v>
          </cell>
          <cell r="G1887" t="str">
            <v>shuttle</v>
          </cell>
          <cell r="O1887">
            <v>6669.71</v>
          </cell>
        </row>
        <row r="1888">
          <cell r="A1888">
            <v>41835</v>
          </cell>
          <cell r="G1888" t="str">
            <v>shuttle</v>
          </cell>
          <cell r="O1888">
            <v>5851.63</v>
          </cell>
        </row>
        <row r="1889">
          <cell r="A1889">
            <v>41835</v>
          </cell>
          <cell r="G1889" t="str">
            <v>shuttle</v>
          </cell>
          <cell r="O1889">
            <v>5684.87</v>
          </cell>
        </row>
        <row r="1890">
          <cell r="A1890">
            <v>41835</v>
          </cell>
          <cell r="G1890" t="str">
            <v>shuttle</v>
          </cell>
          <cell r="O1890">
            <v>5587.15</v>
          </cell>
        </row>
        <row r="1891">
          <cell r="A1891">
            <v>41835</v>
          </cell>
          <cell r="G1891" t="str">
            <v>shuttle</v>
          </cell>
          <cell r="O1891">
            <v>3383.22</v>
          </cell>
        </row>
        <row r="1892">
          <cell r="A1892">
            <v>41835</v>
          </cell>
          <cell r="G1892" t="str">
            <v>shuttle</v>
          </cell>
          <cell r="O1892">
            <v>3875.56</v>
          </cell>
        </row>
        <row r="1893">
          <cell r="A1893">
            <v>41835</v>
          </cell>
          <cell r="G1893" t="str">
            <v>shuttle</v>
          </cell>
          <cell r="O1893">
            <v>3881.19</v>
          </cell>
        </row>
        <row r="1894">
          <cell r="A1894">
            <v>41835</v>
          </cell>
          <cell r="G1894" t="str">
            <v>shuttle</v>
          </cell>
          <cell r="O1894">
            <v>5679.32</v>
          </cell>
        </row>
        <row r="1895">
          <cell r="A1895">
            <v>41835</v>
          </cell>
          <cell r="G1895" t="str">
            <v>shuttle</v>
          </cell>
          <cell r="O1895">
            <v>5102.63</v>
          </cell>
        </row>
        <row r="1896">
          <cell r="A1896">
            <v>41835</v>
          </cell>
          <cell r="G1896" t="str">
            <v>shuttle</v>
          </cell>
          <cell r="O1896">
            <v>6147.15</v>
          </cell>
        </row>
        <row r="1897">
          <cell r="A1897">
            <v>41835</v>
          </cell>
          <cell r="G1897" t="str">
            <v>shuttle</v>
          </cell>
          <cell r="O1897">
            <v>6214.87</v>
          </cell>
        </row>
        <row r="1898">
          <cell r="A1898">
            <v>41835</v>
          </cell>
          <cell r="G1898" t="str">
            <v>shuttle</v>
          </cell>
          <cell r="O1898">
            <v>5987.59</v>
          </cell>
        </row>
        <row r="1899">
          <cell r="A1899">
            <v>41835</v>
          </cell>
          <cell r="G1899" t="str">
            <v>shuttle</v>
          </cell>
          <cell r="O1899">
            <v>4604.2</v>
          </cell>
        </row>
        <row r="1900">
          <cell r="A1900">
            <v>41835</v>
          </cell>
          <cell r="G1900" t="str">
            <v>shuttle</v>
          </cell>
          <cell r="O1900">
            <v>3163.35</v>
          </cell>
        </row>
        <row r="1901">
          <cell r="A1901">
            <v>41835</v>
          </cell>
          <cell r="G1901" t="str">
            <v>shuttle</v>
          </cell>
          <cell r="O1901">
            <v>5715.69</v>
          </cell>
        </row>
        <row r="1902">
          <cell r="A1902">
            <v>41866</v>
          </cell>
          <cell r="G1902" t="str">
            <v>unit</v>
          </cell>
          <cell r="O1902">
            <v>3574.22</v>
          </cell>
        </row>
        <row r="1903">
          <cell r="A1903">
            <v>41866</v>
          </cell>
          <cell r="G1903" t="str">
            <v>unit</v>
          </cell>
          <cell r="O1903">
            <v>3703.28</v>
          </cell>
        </row>
        <row r="1904">
          <cell r="A1904">
            <v>41866</v>
          </cell>
          <cell r="G1904" t="str">
            <v>unit</v>
          </cell>
          <cell r="O1904">
            <v>6794.8</v>
          </cell>
        </row>
        <row r="1905">
          <cell r="A1905">
            <v>41866</v>
          </cell>
          <cell r="G1905" t="str">
            <v>unit</v>
          </cell>
          <cell r="O1905">
            <v>4355.3</v>
          </cell>
        </row>
        <row r="1906">
          <cell r="A1906">
            <v>41866</v>
          </cell>
          <cell r="G1906" t="str">
            <v>unit</v>
          </cell>
          <cell r="O1906">
            <v>6276.16</v>
          </cell>
        </row>
        <row r="1907">
          <cell r="A1907">
            <v>41866</v>
          </cell>
          <cell r="G1907" t="str">
            <v>unit</v>
          </cell>
          <cell r="O1907">
            <v>4653.75</v>
          </cell>
        </row>
        <row r="1908">
          <cell r="A1908">
            <v>41866</v>
          </cell>
          <cell r="G1908" t="str">
            <v>unit</v>
          </cell>
          <cell r="O1908">
            <v>4994.09</v>
          </cell>
        </row>
        <row r="1909">
          <cell r="A1909">
            <v>41866</v>
          </cell>
          <cell r="G1909" t="str">
            <v>unit</v>
          </cell>
          <cell r="O1909">
            <v>3564.22</v>
          </cell>
        </row>
        <row r="1910">
          <cell r="A1910">
            <v>41866</v>
          </cell>
          <cell r="G1910" t="str">
            <v>unit</v>
          </cell>
          <cell r="O1910">
            <v>5101.68</v>
          </cell>
        </row>
        <row r="1911">
          <cell r="A1911">
            <v>41866</v>
          </cell>
          <cell r="G1911" t="str">
            <v>unit</v>
          </cell>
          <cell r="O1911">
            <v>2156.81</v>
          </cell>
        </row>
        <row r="1912">
          <cell r="A1912">
            <v>41866</v>
          </cell>
          <cell r="G1912" t="str">
            <v>unit</v>
          </cell>
          <cell r="O1912">
            <v>4373</v>
          </cell>
        </row>
        <row r="1913">
          <cell r="A1913">
            <v>41866</v>
          </cell>
          <cell r="G1913" t="str">
            <v>unit</v>
          </cell>
          <cell r="O1913">
            <v>3669.16</v>
          </cell>
        </row>
        <row r="1914">
          <cell r="A1914">
            <v>41866</v>
          </cell>
          <cell r="G1914" t="str">
            <v>unit</v>
          </cell>
          <cell r="O1914">
            <v>3449.62</v>
          </cell>
        </row>
        <row r="1915">
          <cell r="A1915">
            <v>41866</v>
          </cell>
          <cell r="G1915" t="str">
            <v>unit</v>
          </cell>
          <cell r="O1915">
            <v>5889.51</v>
          </cell>
        </row>
        <row r="1916">
          <cell r="A1916">
            <v>41866</v>
          </cell>
          <cell r="G1916" t="str">
            <v>unit</v>
          </cell>
          <cell r="O1916">
            <v>3916.0974999999999</v>
          </cell>
        </row>
        <row r="1917">
          <cell r="A1917">
            <v>41866</v>
          </cell>
          <cell r="G1917" t="str">
            <v>unit</v>
          </cell>
          <cell r="O1917">
            <v>3982.2</v>
          </cell>
        </row>
        <row r="1918">
          <cell r="A1918">
            <v>41866</v>
          </cell>
          <cell r="G1918" t="str">
            <v>unit</v>
          </cell>
          <cell r="O1918">
            <v>5174.5600000000004</v>
          </cell>
        </row>
        <row r="1919">
          <cell r="A1919">
            <v>41866</v>
          </cell>
          <cell r="G1919" t="str">
            <v>unit</v>
          </cell>
          <cell r="O1919">
            <v>3579.16</v>
          </cell>
        </row>
        <row r="1920">
          <cell r="A1920">
            <v>41866</v>
          </cell>
          <cell r="G1920" t="str">
            <v>unit</v>
          </cell>
          <cell r="O1920">
            <v>4120.22</v>
          </cell>
        </row>
        <row r="1921">
          <cell r="A1921">
            <v>41866</v>
          </cell>
          <cell r="G1921" t="str">
            <v>shuttle</v>
          </cell>
          <cell r="O1921">
            <v>3994.8</v>
          </cell>
        </row>
        <row r="1922">
          <cell r="A1922">
            <v>41866</v>
          </cell>
          <cell r="G1922" t="str">
            <v>shuttle</v>
          </cell>
          <cell r="O1922">
            <v>3717.6</v>
          </cell>
        </row>
        <row r="1923">
          <cell r="A1923">
            <v>41866</v>
          </cell>
          <cell r="G1923" t="str">
            <v>shuttle</v>
          </cell>
          <cell r="O1923">
            <v>4339.76</v>
          </cell>
        </row>
        <row r="1924">
          <cell r="A1924">
            <v>41866</v>
          </cell>
          <cell r="G1924" t="str">
            <v>shuttle</v>
          </cell>
          <cell r="O1924">
            <v>5706.2</v>
          </cell>
        </row>
        <row r="1925">
          <cell r="A1925">
            <v>41866</v>
          </cell>
          <cell r="G1925" t="str">
            <v>shuttle</v>
          </cell>
          <cell r="O1925">
            <v>6653.88</v>
          </cell>
        </row>
        <row r="1926">
          <cell r="A1926">
            <v>41866</v>
          </cell>
          <cell r="G1926" t="str">
            <v>shuttle</v>
          </cell>
          <cell r="O1926">
            <v>5851.63</v>
          </cell>
        </row>
        <row r="1927">
          <cell r="A1927">
            <v>41866</v>
          </cell>
          <cell r="G1927" t="str">
            <v>shuttle</v>
          </cell>
          <cell r="O1927">
            <v>5666.36</v>
          </cell>
        </row>
        <row r="1928">
          <cell r="A1928">
            <v>41866</v>
          </cell>
          <cell r="G1928" t="str">
            <v>shuttle</v>
          </cell>
          <cell r="O1928">
            <v>5570.2</v>
          </cell>
        </row>
        <row r="1929">
          <cell r="A1929">
            <v>41866</v>
          </cell>
          <cell r="G1929" t="str">
            <v>shuttle</v>
          </cell>
          <cell r="O1929">
            <v>3383.22</v>
          </cell>
        </row>
        <row r="1930">
          <cell r="A1930">
            <v>41866</v>
          </cell>
          <cell r="G1930" t="str">
            <v>shuttle</v>
          </cell>
          <cell r="O1930">
            <v>3865.68</v>
          </cell>
        </row>
        <row r="1931">
          <cell r="A1931">
            <v>41866</v>
          </cell>
          <cell r="G1931" t="str">
            <v>shuttle</v>
          </cell>
          <cell r="O1931">
            <v>3881.19</v>
          </cell>
        </row>
        <row r="1932">
          <cell r="A1932">
            <v>41866</v>
          </cell>
          <cell r="G1932" t="str">
            <v>shuttle</v>
          </cell>
          <cell r="O1932">
            <v>5660.96</v>
          </cell>
        </row>
        <row r="1933">
          <cell r="A1933">
            <v>41866</v>
          </cell>
          <cell r="G1933" t="str">
            <v>shuttle</v>
          </cell>
          <cell r="O1933">
            <v>5083.6400000000003</v>
          </cell>
        </row>
        <row r="1934">
          <cell r="A1934">
            <v>41866</v>
          </cell>
          <cell r="G1934" t="str">
            <v>shuttle</v>
          </cell>
          <cell r="O1934">
            <v>6130.2</v>
          </cell>
        </row>
        <row r="1935">
          <cell r="A1935">
            <v>41866</v>
          </cell>
          <cell r="G1935" t="str">
            <v>shuttle</v>
          </cell>
          <cell r="O1935">
            <v>6196.36</v>
          </cell>
        </row>
        <row r="1936">
          <cell r="A1936">
            <v>41866</v>
          </cell>
          <cell r="G1936" t="str">
            <v>shuttle</v>
          </cell>
          <cell r="O1936">
            <v>5972.52</v>
          </cell>
        </row>
        <row r="1937">
          <cell r="A1937">
            <v>41866</v>
          </cell>
          <cell r="G1937" t="str">
            <v>shuttle</v>
          </cell>
          <cell r="O1937">
            <v>4604.2</v>
          </cell>
        </row>
        <row r="1938">
          <cell r="A1938">
            <v>41866</v>
          </cell>
          <cell r="G1938" t="str">
            <v>shuttle</v>
          </cell>
          <cell r="O1938">
            <v>3157.2</v>
          </cell>
        </row>
        <row r="1939">
          <cell r="A1939">
            <v>41866</v>
          </cell>
          <cell r="G1939" t="str">
            <v>shuttle</v>
          </cell>
          <cell r="O1939">
            <v>5715.69</v>
          </cell>
        </row>
        <row r="1940">
          <cell r="A1940">
            <v>41897</v>
          </cell>
          <cell r="G1940" t="str">
            <v>unit</v>
          </cell>
          <cell r="O1940">
            <v>3569.16</v>
          </cell>
        </row>
        <row r="1941">
          <cell r="A1941">
            <v>41897</v>
          </cell>
          <cell r="G1941" t="str">
            <v>unit</v>
          </cell>
          <cell r="O1941">
            <v>3700.3</v>
          </cell>
        </row>
        <row r="1942">
          <cell r="A1942">
            <v>41897</v>
          </cell>
          <cell r="G1942" t="str">
            <v>unit</v>
          </cell>
          <cell r="O1942">
            <v>6779.5</v>
          </cell>
        </row>
        <row r="1943">
          <cell r="A1943">
            <v>41897</v>
          </cell>
          <cell r="G1943" t="str">
            <v>unit</v>
          </cell>
          <cell r="O1943">
            <v>4346.3999999999996</v>
          </cell>
        </row>
        <row r="1944">
          <cell r="A1944">
            <v>41897</v>
          </cell>
          <cell r="G1944" t="str">
            <v>unit</v>
          </cell>
          <cell r="O1944">
            <v>6263.6</v>
          </cell>
        </row>
        <row r="1945">
          <cell r="A1945">
            <v>41897</v>
          </cell>
          <cell r="G1945" t="str">
            <v>unit</v>
          </cell>
          <cell r="O1945">
            <v>4644</v>
          </cell>
        </row>
        <row r="1946">
          <cell r="A1946">
            <v>41897</v>
          </cell>
          <cell r="G1946" t="str">
            <v>unit</v>
          </cell>
          <cell r="O1946">
            <v>4980.5200000000004</v>
          </cell>
        </row>
        <row r="1947">
          <cell r="A1947">
            <v>41897</v>
          </cell>
          <cell r="G1947" t="str">
            <v>unit</v>
          </cell>
          <cell r="O1947">
            <v>3554.16</v>
          </cell>
        </row>
        <row r="1948">
          <cell r="A1948">
            <v>41897</v>
          </cell>
          <cell r="G1948" t="str">
            <v>unit</v>
          </cell>
          <cell r="O1948">
            <v>5101.68</v>
          </cell>
        </row>
        <row r="1949">
          <cell r="A1949">
            <v>41897</v>
          </cell>
          <cell r="G1949" t="str">
            <v>unit</v>
          </cell>
          <cell r="O1949">
            <v>2154.6799999999998</v>
          </cell>
        </row>
        <row r="1950">
          <cell r="A1950">
            <v>41897</v>
          </cell>
          <cell r="G1950" t="str">
            <v>unit</v>
          </cell>
          <cell r="O1950">
            <v>4373</v>
          </cell>
        </row>
        <row r="1951">
          <cell r="A1951">
            <v>41897</v>
          </cell>
          <cell r="G1951" t="str">
            <v>unit</v>
          </cell>
          <cell r="O1951">
            <v>3669.16</v>
          </cell>
        </row>
        <row r="1952">
          <cell r="A1952">
            <v>41897</v>
          </cell>
          <cell r="G1952" t="str">
            <v>unit</v>
          </cell>
          <cell r="O1952">
            <v>3443.36</v>
          </cell>
        </row>
        <row r="1953">
          <cell r="A1953">
            <v>41897</v>
          </cell>
          <cell r="G1953" t="str">
            <v>unit</v>
          </cell>
          <cell r="O1953">
            <v>5871.28</v>
          </cell>
        </row>
        <row r="1954">
          <cell r="A1954">
            <v>41897</v>
          </cell>
          <cell r="G1954" t="str">
            <v>unit</v>
          </cell>
          <cell r="O1954">
            <v>3953.7159999999999</v>
          </cell>
        </row>
        <row r="1955">
          <cell r="A1955">
            <v>41897</v>
          </cell>
          <cell r="G1955" t="str">
            <v>unit</v>
          </cell>
          <cell r="O1955">
            <v>3982.2</v>
          </cell>
        </row>
        <row r="1956">
          <cell r="A1956">
            <v>41897</v>
          </cell>
          <cell r="G1956" t="str">
            <v>unit</v>
          </cell>
          <cell r="O1956">
            <v>5174.5600000000004</v>
          </cell>
        </row>
        <row r="1957">
          <cell r="A1957">
            <v>41897</v>
          </cell>
          <cell r="G1957" t="str">
            <v>unit</v>
          </cell>
          <cell r="O1957">
            <v>3579.16</v>
          </cell>
        </row>
        <row r="1958">
          <cell r="A1958">
            <v>41897</v>
          </cell>
          <cell r="G1958" t="str">
            <v>unit</v>
          </cell>
          <cell r="O1958">
            <v>4110.16</v>
          </cell>
        </row>
        <row r="1959">
          <cell r="A1959">
            <v>41897</v>
          </cell>
          <cell r="G1959" t="str">
            <v>shuttle</v>
          </cell>
          <cell r="O1959">
            <v>3986</v>
          </cell>
        </row>
        <row r="1960">
          <cell r="A1960">
            <v>41897</v>
          </cell>
          <cell r="G1960" t="str">
            <v>shuttle</v>
          </cell>
          <cell r="O1960">
            <v>3710.75</v>
          </cell>
        </row>
        <row r="1961">
          <cell r="A1961">
            <v>41897</v>
          </cell>
          <cell r="G1961" t="str">
            <v>shuttle</v>
          </cell>
          <cell r="O1961">
            <v>4339.76</v>
          </cell>
        </row>
        <row r="1962">
          <cell r="A1962">
            <v>41897</v>
          </cell>
          <cell r="G1962" t="str">
            <v>shuttle</v>
          </cell>
          <cell r="O1962">
            <v>5691</v>
          </cell>
        </row>
        <row r="1963">
          <cell r="A1963">
            <v>41897</v>
          </cell>
          <cell r="G1963" t="str">
            <v>shuttle</v>
          </cell>
          <cell r="O1963">
            <v>6638.05</v>
          </cell>
        </row>
        <row r="1964">
          <cell r="A1964">
            <v>41897</v>
          </cell>
          <cell r="G1964" t="str">
            <v>shuttle</v>
          </cell>
          <cell r="O1964">
            <v>5835.64</v>
          </cell>
        </row>
        <row r="1965">
          <cell r="A1965">
            <v>41897</v>
          </cell>
          <cell r="G1965" t="str">
            <v>shuttle</v>
          </cell>
          <cell r="O1965">
            <v>5647.85</v>
          </cell>
        </row>
        <row r="1966">
          <cell r="A1966">
            <v>41897</v>
          </cell>
          <cell r="G1966" t="str">
            <v>shuttle</v>
          </cell>
          <cell r="O1966">
            <v>5553.25</v>
          </cell>
        </row>
        <row r="1967">
          <cell r="A1967">
            <v>41897</v>
          </cell>
          <cell r="G1967" t="str">
            <v>shuttle</v>
          </cell>
          <cell r="O1967">
            <v>3373.16</v>
          </cell>
        </row>
        <row r="1968">
          <cell r="A1968">
            <v>41897</v>
          </cell>
          <cell r="G1968" t="str">
            <v>shuttle</v>
          </cell>
          <cell r="O1968">
            <v>3855.8</v>
          </cell>
        </row>
        <row r="1969">
          <cell r="A1969">
            <v>41897</v>
          </cell>
          <cell r="G1969" t="str">
            <v>shuttle</v>
          </cell>
          <cell r="O1969">
            <v>3873.32</v>
          </cell>
        </row>
        <row r="1970">
          <cell r="A1970">
            <v>41897</v>
          </cell>
          <cell r="G1970" t="str">
            <v>shuttle</v>
          </cell>
          <cell r="O1970">
            <v>5642.6</v>
          </cell>
        </row>
        <row r="1971">
          <cell r="A1971">
            <v>41897</v>
          </cell>
          <cell r="G1971" t="str">
            <v>shuttle</v>
          </cell>
          <cell r="O1971">
            <v>5064.6499999999996</v>
          </cell>
        </row>
        <row r="1972">
          <cell r="A1972">
            <v>41897</v>
          </cell>
          <cell r="G1972" t="str">
            <v>shuttle</v>
          </cell>
          <cell r="O1972">
            <v>6113.25</v>
          </cell>
        </row>
        <row r="1973">
          <cell r="A1973">
            <v>41897</v>
          </cell>
          <cell r="G1973" t="str">
            <v>shuttle</v>
          </cell>
          <cell r="O1973">
            <v>6177.85</v>
          </cell>
        </row>
        <row r="1974">
          <cell r="A1974">
            <v>41897</v>
          </cell>
          <cell r="G1974" t="str">
            <v>shuttle</v>
          </cell>
          <cell r="O1974">
            <v>5957.45</v>
          </cell>
        </row>
        <row r="1975">
          <cell r="A1975">
            <v>41897</v>
          </cell>
          <cell r="G1975" t="str">
            <v>shuttle</v>
          </cell>
          <cell r="O1975">
            <v>4592.6000000000004</v>
          </cell>
        </row>
        <row r="1976">
          <cell r="A1976">
            <v>41897</v>
          </cell>
          <cell r="G1976" t="str">
            <v>shuttle</v>
          </cell>
          <cell r="O1976">
            <v>3157.2</v>
          </cell>
        </row>
        <row r="1977">
          <cell r="A1977">
            <v>41897</v>
          </cell>
          <cell r="G1977" t="str">
            <v>shuttle</v>
          </cell>
          <cell r="O1977">
            <v>5699.32</v>
          </cell>
        </row>
        <row r="1978">
          <cell r="A1978">
            <v>41927</v>
          </cell>
          <cell r="G1978" t="str">
            <v>unit</v>
          </cell>
          <cell r="O1978">
            <v>3564.1</v>
          </cell>
        </row>
        <row r="1979">
          <cell r="A1979">
            <v>41927</v>
          </cell>
          <cell r="G1979" t="str">
            <v>unit</v>
          </cell>
          <cell r="O1979">
            <v>3697.32</v>
          </cell>
        </row>
        <row r="1980">
          <cell r="A1980">
            <v>41927</v>
          </cell>
          <cell r="G1980" t="str">
            <v>unit</v>
          </cell>
          <cell r="O1980">
            <v>6764.2</v>
          </cell>
        </row>
        <row r="1981">
          <cell r="A1981">
            <v>41927</v>
          </cell>
          <cell r="G1981" t="str">
            <v>unit</v>
          </cell>
          <cell r="O1981">
            <v>4337.5</v>
          </cell>
        </row>
        <row r="1982">
          <cell r="A1982">
            <v>41927</v>
          </cell>
          <cell r="G1982" t="str">
            <v>unit</v>
          </cell>
          <cell r="O1982">
            <v>6251.04</v>
          </cell>
        </row>
        <row r="1983">
          <cell r="A1983">
            <v>41927</v>
          </cell>
          <cell r="G1983" t="str">
            <v>unit</v>
          </cell>
          <cell r="O1983">
            <v>4634.25</v>
          </cell>
        </row>
        <row r="1984">
          <cell r="A1984">
            <v>41927</v>
          </cell>
          <cell r="G1984" t="str">
            <v>unit</v>
          </cell>
          <cell r="O1984">
            <v>4966.95</v>
          </cell>
        </row>
        <row r="1985">
          <cell r="A1985">
            <v>41927</v>
          </cell>
          <cell r="G1985" t="str">
            <v>unit</v>
          </cell>
          <cell r="O1985">
            <v>3680.1</v>
          </cell>
        </row>
        <row r="1986">
          <cell r="A1986">
            <v>41927</v>
          </cell>
          <cell r="G1986" t="str">
            <v>unit</v>
          </cell>
          <cell r="O1986">
            <v>5273.36</v>
          </cell>
        </row>
        <row r="1987">
          <cell r="A1987">
            <v>41927</v>
          </cell>
          <cell r="G1987" t="str">
            <v>unit</v>
          </cell>
          <cell r="O1987">
            <v>2242.5500000000002</v>
          </cell>
        </row>
        <row r="1988">
          <cell r="A1988">
            <v>41927</v>
          </cell>
          <cell r="G1988" t="str">
            <v>unit</v>
          </cell>
          <cell r="O1988">
            <v>4510</v>
          </cell>
        </row>
        <row r="1989">
          <cell r="A1989">
            <v>41927</v>
          </cell>
          <cell r="G1989" t="str">
            <v>unit</v>
          </cell>
          <cell r="O1989">
            <v>3784.82</v>
          </cell>
        </row>
        <row r="1990">
          <cell r="A1990">
            <v>41927</v>
          </cell>
          <cell r="G1990" t="str">
            <v>unit</v>
          </cell>
          <cell r="O1990">
            <v>3527.1</v>
          </cell>
        </row>
        <row r="1991">
          <cell r="A1991">
            <v>41927</v>
          </cell>
          <cell r="G1991" t="str">
            <v>unit</v>
          </cell>
          <cell r="O1991">
            <v>6003.05</v>
          </cell>
        </row>
        <row r="1992">
          <cell r="A1992">
            <v>41927</v>
          </cell>
          <cell r="G1992" t="str">
            <v>unit</v>
          </cell>
          <cell r="O1992">
            <v>4036.2049999999999</v>
          </cell>
        </row>
        <row r="1993">
          <cell r="A1993">
            <v>41927</v>
          </cell>
          <cell r="G1993" t="str">
            <v>unit</v>
          </cell>
          <cell r="O1993">
            <v>4089.9</v>
          </cell>
        </row>
        <row r="1994">
          <cell r="A1994">
            <v>41927</v>
          </cell>
          <cell r="G1994" t="str">
            <v>unit</v>
          </cell>
          <cell r="O1994">
            <v>5347.12</v>
          </cell>
        </row>
        <row r="1995">
          <cell r="A1995">
            <v>41927</v>
          </cell>
          <cell r="G1995" t="str">
            <v>unit</v>
          </cell>
          <cell r="O1995">
            <v>3690.82</v>
          </cell>
        </row>
        <row r="1996">
          <cell r="A1996">
            <v>41927</v>
          </cell>
          <cell r="G1996" t="str">
            <v>unit</v>
          </cell>
          <cell r="O1996">
            <v>4326.1000000000004</v>
          </cell>
        </row>
        <row r="1997">
          <cell r="A1997">
            <v>41927</v>
          </cell>
          <cell r="G1997" t="str">
            <v>shuttle</v>
          </cell>
          <cell r="O1997">
            <v>3977.2</v>
          </cell>
        </row>
        <row r="1998">
          <cell r="A1998">
            <v>41927</v>
          </cell>
          <cell r="G1998" t="str">
            <v>shuttle</v>
          </cell>
          <cell r="O1998">
            <v>3703.9</v>
          </cell>
        </row>
        <row r="1999">
          <cell r="A1999">
            <v>41927</v>
          </cell>
          <cell r="G1999" t="str">
            <v>shuttle</v>
          </cell>
          <cell r="O1999">
            <v>4513.5200000000004</v>
          </cell>
        </row>
        <row r="2000">
          <cell r="A2000">
            <v>41927</v>
          </cell>
          <cell r="G2000" t="str">
            <v>shuttle</v>
          </cell>
          <cell r="O2000">
            <v>5675.8</v>
          </cell>
        </row>
        <row r="2001">
          <cell r="A2001">
            <v>41927</v>
          </cell>
          <cell r="G2001" t="str">
            <v>shuttle</v>
          </cell>
          <cell r="O2001">
            <v>6622.22</v>
          </cell>
        </row>
        <row r="2002">
          <cell r="A2002">
            <v>41927</v>
          </cell>
          <cell r="G2002" t="str">
            <v>shuttle</v>
          </cell>
          <cell r="O2002">
            <v>5819.65</v>
          </cell>
        </row>
        <row r="2003">
          <cell r="A2003">
            <v>41927</v>
          </cell>
          <cell r="G2003" t="str">
            <v>shuttle</v>
          </cell>
          <cell r="O2003">
            <v>5629.34</v>
          </cell>
        </row>
        <row r="2004">
          <cell r="A2004">
            <v>41927</v>
          </cell>
          <cell r="G2004" t="str">
            <v>shuttle</v>
          </cell>
          <cell r="O2004">
            <v>5536.3</v>
          </cell>
        </row>
        <row r="2005">
          <cell r="A2005">
            <v>41927</v>
          </cell>
          <cell r="G2005" t="str">
            <v>shuttle</v>
          </cell>
          <cell r="O2005">
            <v>3499.1</v>
          </cell>
        </row>
        <row r="2006">
          <cell r="A2006">
            <v>41927</v>
          </cell>
          <cell r="G2006" t="str">
            <v>shuttle</v>
          </cell>
          <cell r="O2006">
            <v>3845.92</v>
          </cell>
        </row>
        <row r="2007">
          <cell r="A2007">
            <v>41927</v>
          </cell>
          <cell r="G2007" t="str">
            <v>shuttle</v>
          </cell>
          <cell r="O2007">
            <v>3965.45</v>
          </cell>
        </row>
        <row r="2008">
          <cell r="A2008">
            <v>41927</v>
          </cell>
          <cell r="G2008" t="str">
            <v>shuttle</v>
          </cell>
          <cell r="O2008">
            <v>5624.24</v>
          </cell>
        </row>
        <row r="2009">
          <cell r="A2009">
            <v>41927</v>
          </cell>
          <cell r="G2009" t="str">
            <v>shuttle</v>
          </cell>
          <cell r="O2009">
            <v>5045.66</v>
          </cell>
        </row>
        <row r="2010">
          <cell r="A2010">
            <v>41927</v>
          </cell>
          <cell r="G2010" t="str">
            <v>shuttle</v>
          </cell>
          <cell r="O2010">
            <v>6096.3</v>
          </cell>
        </row>
        <row r="2011">
          <cell r="A2011">
            <v>41927</v>
          </cell>
          <cell r="G2011" t="str">
            <v>shuttle</v>
          </cell>
          <cell r="O2011">
            <v>6159.34</v>
          </cell>
        </row>
        <row r="2012">
          <cell r="A2012">
            <v>41927</v>
          </cell>
          <cell r="G2012" t="str">
            <v>shuttle</v>
          </cell>
          <cell r="O2012">
            <v>5942.38</v>
          </cell>
        </row>
        <row r="2013">
          <cell r="A2013">
            <v>41927</v>
          </cell>
          <cell r="G2013" t="str">
            <v>shuttle</v>
          </cell>
          <cell r="O2013">
            <v>4831</v>
          </cell>
        </row>
        <row r="2014">
          <cell r="A2014">
            <v>41927</v>
          </cell>
          <cell r="G2014" t="str">
            <v>shuttle</v>
          </cell>
          <cell r="O2014">
            <v>3264.9</v>
          </cell>
        </row>
        <row r="2015">
          <cell r="A2015">
            <v>41927</v>
          </cell>
          <cell r="G2015" t="str">
            <v>shuttle</v>
          </cell>
          <cell r="O2015">
            <v>5932.95</v>
          </cell>
        </row>
        <row r="2016">
          <cell r="A2016">
            <v>41958</v>
          </cell>
          <cell r="G2016" t="str">
            <v>unit</v>
          </cell>
          <cell r="O2016">
            <v>3559.04</v>
          </cell>
        </row>
        <row r="2017">
          <cell r="A2017">
            <v>41958</v>
          </cell>
          <cell r="G2017" t="str">
            <v>unit</v>
          </cell>
          <cell r="O2017">
            <v>3694.34</v>
          </cell>
        </row>
        <row r="2018">
          <cell r="A2018">
            <v>41958</v>
          </cell>
          <cell r="G2018" t="str">
            <v>unit</v>
          </cell>
          <cell r="O2018">
            <v>6748.9</v>
          </cell>
        </row>
        <row r="2019">
          <cell r="A2019">
            <v>41958</v>
          </cell>
          <cell r="G2019" t="str">
            <v>unit</v>
          </cell>
          <cell r="O2019">
            <v>4328.6000000000004</v>
          </cell>
        </row>
        <row r="2020">
          <cell r="A2020">
            <v>41958</v>
          </cell>
          <cell r="G2020" t="str">
            <v>unit</v>
          </cell>
          <cell r="O2020">
            <v>6238.48</v>
          </cell>
        </row>
        <row r="2021">
          <cell r="A2021">
            <v>41958</v>
          </cell>
          <cell r="G2021" t="str">
            <v>unit</v>
          </cell>
          <cell r="O2021">
            <v>4624.5</v>
          </cell>
        </row>
        <row r="2022">
          <cell r="A2022">
            <v>41958</v>
          </cell>
          <cell r="G2022" t="str">
            <v>unit</v>
          </cell>
          <cell r="O2022">
            <v>4953.38</v>
          </cell>
        </row>
        <row r="2023">
          <cell r="A2023">
            <v>41958</v>
          </cell>
          <cell r="G2023" t="str">
            <v>unit</v>
          </cell>
          <cell r="O2023">
            <v>3670.04</v>
          </cell>
        </row>
        <row r="2024">
          <cell r="A2024">
            <v>41958</v>
          </cell>
          <cell r="G2024" t="str">
            <v>unit</v>
          </cell>
          <cell r="O2024">
            <v>5264.7</v>
          </cell>
        </row>
        <row r="2025">
          <cell r="A2025">
            <v>41958</v>
          </cell>
          <cell r="G2025" t="str">
            <v>unit</v>
          </cell>
          <cell r="O2025">
            <v>2240.42</v>
          </cell>
        </row>
        <row r="2026">
          <cell r="A2026">
            <v>41958</v>
          </cell>
          <cell r="G2026" t="str">
            <v>unit</v>
          </cell>
          <cell r="O2026">
            <v>4503.5</v>
          </cell>
        </row>
        <row r="2027">
          <cell r="A2027">
            <v>41958</v>
          </cell>
          <cell r="G2027" t="str">
            <v>unit</v>
          </cell>
          <cell r="O2027">
            <v>3780.65</v>
          </cell>
        </row>
        <row r="2028">
          <cell r="A2028">
            <v>41958</v>
          </cell>
          <cell r="G2028" t="str">
            <v>unit</v>
          </cell>
          <cell r="O2028">
            <v>3520.84</v>
          </cell>
        </row>
        <row r="2029">
          <cell r="A2029">
            <v>41958</v>
          </cell>
          <cell r="G2029" t="str">
            <v>unit</v>
          </cell>
          <cell r="O2029">
            <v>5984.82</v>
          </cell>
        </row>
        <row r="2030">
          <cell r="A2030">
            <v>41958</v>
          </cell>
          <cell r="G2030" t="str">
            <v>unit</v>
          </cell>
          <cell r="O2030">
            <v>4071.3125</v>
          </cell>
        </row>
        <row r="2031">
          <cell r="A2031">
            <v>41958</v>
          </cell>
          <cell r="G2031" t="str">
            <v>unit</v>
          </cell>
          <cell r="O2031">
            <v>4083.75</v>
          </cell>
        </row>
        <row r="2032">
          <cell r="A2032">
            <v>41958</v>
          </cell>
          <cell r="G2032" t="str">
            <v>unit</v>
          </cell>
          <cell r="O2032">
            <v>5338.4</v>
          </cell>
        </row>
        <row r="2033">
          <cell r="A2033">
            <v>41958</v>
          </cell>
          <cell r="G2033" t="str">
            <v>unit</v>
          </cell>
          <cell r="O2033">
            <v>3686.65</v>
          </cell>
        </row>
        <row r="2034">
          <cell r="A2034">
            <v>41958</v>
          </cell>
          <cell r="G2034" t="str">
            <v>unit</v>
          </cell>
          <cell r="O2034">
            <v>4316.04</v>
          </cell>
        </row>
        <row r="2035">
          <cell r="A2035">
            <v>41958</v>
          </cell>
          <cell r="G2035" t="str">
            <v>shuttle</v>
          </cell>
          <cell r="O2035">
            <v>3968.4</v>
          </cell>
        </row>
        <row r="2036">
          <cell r="A2036">
            <v>41958</v>
          </cell>
          <cell r="G2036" t="str">
            <v>shuttle</v>
          </cell>
          <cell r="O2036">
            <v>3697.05</v>
          </cell>
        </row>
        <row r="2037">
          <cell r="A2037">
            <v>41958</v>
          </cell>
          <cell r="G2037" t="str">
            <v>shuttle</v>
          </cell>
          <cell r="O2037">
            <v>4505.3999999999996</v>
          </cell>
        </row>
        <row r="2038">
          <cell r="A2038">
            <v>41958</v>
          </cell>
          <cell r="G2038" t="str">
            <v>shuttle</v>
          </cell>
          <cell r="O2038">
            <v>5660.6</v>
          </cell>
        </row>
        <row r="2039">
          <cell r="A2039">
            <v>41958</v>
          </cell>
          <cell r="G2039" t="str">
            <v>shuttle</v>
          </cell>
          <cell r="O2039">
            <v>6606.39</v>
          </cell>
        </row>
        <row r="2040">
          <cell r="A2040">
            <v>41958</v>
          </cell>
          <cell r="G2040" t="str">
            <v>shuttle</v>
          </cell>
          <cell r="O2040">
            <v>5803.66</v>
          </cell>
        </row>
        <row r="2041">
          <cell r="A2041">
            <v>41958</v>
          </cell>
          <cell r="G2041" t="str">
            <v>shuttle</v>
          </cell>
          <cell r="O2041">
            <v>5610.83</v>
          </cell>
        </row>
        <row r="2042">
          <cell r="A2042">
            <v>41958</v>
          </cell>
          <cell r="G2042" t="str">
            <v>shuttle</v>
          </cell>
          <cell r="O2042">
            <v>5519.35</v>
          </cell>
        </row>
        <row r="2043">
          <cell r="A2043">
            <v>41958</v>
          </cell>
          <cell r="G2043" t="str">
            <v>shuttle</v>
          </cell>
          <cell r="O2043">
            <v>3489.04</v>
          </cell>
        </row>
        <row r="2044">
          <cell r="A2044">
            <v>41958</v>
          </cell>
          <cell r="G2044" t="str">
            <v>shuttle</v>
          </cell>
          <cell r="O2044">
            <v>3836.04</v>
          </cell>
        </row>
        <row r="2045">
          <cell r="A2045">
            <v>41958</v>
          </cell>
          <cell r="G2045" t="str">
            <v>shuttle</v>
          </cell>
          <cell r="O2045">
            <v>3957.58</v>
          </cell>
        </row>
        <row r="2046">
          <cell r="A2046">
            <v>41958</v>
          </cell>
          <cell r="G2046" t="str">
            <v>shuttle</v>
          </cell>
          <cell r="O2046">
            <v>5605.88</v>
          </cell>
        </row>
        <row r="2047">
          <cell r="A2047">
            <v>41958</v>
          </cell>
          <cell r="G2047" t="str">
            <v>shuttle</v>
          </cell>
          <cell r="O2047">
            <v>5026.67</v>
          </cell>
        </row>
        <row r="2048">
          <cell r="A2048">
            <v>41958</v>
          </cell>
          <cell r="G2048" t="str">
            <v>shuttle</v>
          </cell>
          <cell r="O2048">
            <v>6079.35</v>
          </cell>
        </row>
        <row r="2049">
          <cell r="A2049">
            <v>41958</v>
          </cell>
          <cell r="G2049" t="str">
            <v>shuttle</v>
          </cell>
          <cell r="O2049">
            <v>6140.83</v>
          </cell>
        </row>
        <row r="2050">
          <cell r="A2050">
            <v>41958</v>
          </cell>
          <cell r="G2050" t="str">
            <v>shuttle</v>
          </cell>
          <cell r="O2050">
            <v>5927.31</v>
          </cell>
        </row>
        <row r="2051">
          <cell r="A2051">
            <v>41958</v>
          </cell>
          <cell r="G2051" t="str">
            <v>shuttle</v>
          </cell>
          <cell r="O2051">
            <v>4819.3999999999996</v>
          </cell>
        </row>
        <row r="2052">
          <cell r="A2052">
            <v>41958</v>
          </cell>
          <cell r="G2052" t="str">
            <v>shuttle</v>
          </cell>
          <cell r="O2052">
            <v>3258.75</v>
          </cell>
        </row>
        <row r="2053">
          <cell r="A2053">
            <v>41958</v>
          </cell>
          <cell r="G2053" t="str">
            <v>shuttle</v>
          </cell>
          <cell r="O2053">
            <v>5916.58</v>
          </cell>
        </row>
        <row r="2054">
          <cell r="A2054">
            <v>41988</v>
          </cell>
          <cell r="G2054" t="str">
            <v>unit</v>
          </cell>
          <cell r="O2054">
            <v>3548.92</v>
          </cell>
        </row>
        <row r="2055">
          <cell r="A2055">
            <v>41988</v>
          </cell>
          <cell r="G2055" t="str">
            <v>unit</v>
          </cell>
          <cell r="O2055">
            <v>3685.4</v>
          </cell>
        </row>
        <row r="2056">
          <cell r="A2056">
            <v>41988</v>
          </cell>
          <cell r="G2056" t="str">
            <v>unit</v>
          </cell>
          <cell r="O2056">
            <v>6703</v>
          </cell>
        </row>
        <row r="2057">
          <cell r="A2057">
            <v>41988</v>
          </cell>
          <cell r="G2057" t="str">
            <v>unit</v>
          </cell>
          <cell r="O2057">
            <v>4310.8</v>
          </cell>
        </row>
        <row r="2058">
          <cell r="A2058">
            <v>41988</v>
          </cell>
          <cell r="G2058" t="str">
            <v>unit</v>
          </cell>
          <cell r="O2058">
            <v>6200.8</v>
          </cell>
        </row>
        <row r="2059">
          <cell r="A2059">
            <v>41988</v>
          </cell>
          <cell r="G2059" t="str">
            <v>unit</v>
          </cell>
          <cell r="O2059">
            <v>4605</v>
          </cell>
        </row>
        <row r="2060">
          <cell r="A2060">
            <v>41988</v>
          </cell>
          <cell r="G2060" t="str">
            <v>unit</v>
          </cell>
          <cell r="O2060">
            <v>4926.24</v>
          </cell>
        </row>
        <row r="2061">
          <cell r="A2061">
            <v>41988</v>
          </cell>
          <cell r="G2061" t="str">
            <v>unit</v>
          </cell>
          <cell r="O2061">
            <v>3649.92</v>
          </cell>
        </row>
        <row r="2062">
          <cell r="A2062">
            <v>41988</v>
          </cell>
          <cell r="G2062" t="str">
            <v>unit</v>
          </cell>
          <cell r="O2062">
            <v>5247.38</v>
          </cell>
        </row>
        <row r="2063">
          <cell r="A2063">
            <v>41988</v>
          </cell>
          <cell r="G2063" t="str">
            <v>unit</v>
          </cell>
          <cell r="O2063">
            <v>2236.16</v>
          </cell>
        </row>
        <row r="2064">
          <cell r="A2064">
            <v>41988</v>
          </cell>
          <cell r="G2064" t="str">
            <v>unit</v>
          </cell>
          <cell r="O2064">
            <v>4490.5</v>
          </cell>
        </row>
        <row r="2065">
          <cell r="A2065">
            <v>41988</v>
          </cell>
          <cell r="G2065" t="str">
            <v>unit</v>
          </cell>
          <cell r="O2065">
            <v>3772.31</v>
          </cell>
        </row>
        <row r="2066">
          <cell r="A2066">
            <v>41988</v>
          </cell>
          <cell r="G2066" t="str">
            <v>unit</v>
          </cell>
          <cell r="O2066">
            <v>3508.32</v>
          </cell>
        </row>
        <row r="2067">
          <cell r="A2067">
            <v>41988</v>
          </cell>
          <cell r="G2067" t="str">
            <v>unit</v>
          </cell>
          <cell r="O2067">
            <v>5948.36</v>
          </cell>
        </row>
        <row r="2068">
          <cell r="A2068">
            <v>41988</v>
          </cell>
          <cell r="G2068" t="str">
            <v>unit</v>
          </cell>
          <cell r="O2068">
            <v>4189.0384999999997</v>
          </cell>
        </row>
        <row r="2069">
          <cell r="A2069">
            <v>41988</v>
          </cell>
          <cell r="G2069" t="str">
            <v>unit</v>
          </cell>
          <cell r="O2069">
            <v>4071.45</v>
          </cell>
        </row>
        <row r="2070">
          <cell r="A2070">
            <v>41988</v>
          </cell>
          <cell r="G2070" t="str">
            <v>unit</v>
          </cell>
          <cell r="O2070">
            <v>5320.96</v>
          </cell>
        </row>
        <row r="2071">
          <cell r="A2071">
            <v>41988</v>
          </cell>
          <cell r="G2071" t="str">
            <v>unit</v>
          </cell>
          <cell r="O2071">
            <v>3678.31</v>
          </cell>
        </row>
        <row r="2072">
          <cell r="A2072">
            <v>41988</v>
          </cell>
          <cell r="G2072" t="str">
            <v>unit</v>
          </cell>
          <cell r="O2072">
            <v>4295.92</v>
          </cell>
        </row>
        <row r="2073">
          <cell r="A2073">
            <v>41988</v>
          </cell>
          <cell r="G2073" t="str">
            <v>shuttle</v>
          </cell>
          <cell r="O2073">
            <v>3942</v>
          </cell>
        </row>
        <row r="2074">
          <cell r="A2074">
            <v>41988</v>
          </cell>
          <cell r="G2074" t="str">
            <v>shuttle</v>
          </cell>
          <cell r="O2074">
            <v>3676.5</v>
          </cell>
        </row>
        <row r="2075">
          <cell r="A2075">
            <v>41988</v>
          </cell>
          <cell r="G2075" t="str">
            <v>shuttle</v>
          </cell>
          <cell r="O2075">
            <v>4489.16</v>
          </cell>
        </row>
        <row r="2076">
          <cell r="A2076">
            <v>41988</v>
          </cell>
          <cell r="G2076" t="str">
            <v>shuttle</v>
          </cell>
          <cell r="O2076">
            <v>5615</v>
          </cell>
        </row>
        <row r="2077">
          <cell r="A2077">
            <v>41988</v>
          </cell>
          <cell r="G2077" t="str">
            <v>shuttle</v>
          </cell>
          <cell r="O2077">
            <v>6558.9</v>
          </cell>
        </row>
        <row r="2078">
          <cell r="A2078">
            <v>41988</v>
          </cell>
          <cell r="G2078" t="str">
            <v>shuttle</v>
          </cell>
          <cell r="O2078">
            <v>5771.68</v>
          </cell>
        </row>
        <row r="2079">
          <cell r="A2079">
            <v>41988</v>
          </cell>
          <cell r="G2079" t="str">
            <v>shuttle</v>
          </cell>
          <cell r="O2079">
            <v>5555.3</v>
          </cell>
        </row>
        <row r="2080">
          <cell r="A2080">
            <v>41988</v>
          </cell>
          <cell r="G2080" t="str">
            <v>shuttle</v>
          </cell>
          <cell r="O2080">
            <v>5468.5</v>
          </cell>
        </row>
        <row r="2081">
          <cell r="A2081">
            <v>41988</v>
          </cell>
          <cell r="G2081" t="str">
            <v>shuttle</v>
          </cell>
          <cell r="O2081">
            <v>3468.92</v>
          </cell>
        </row>
        <row r="2082">
          <cell r="A2082">
            <v>41988</v>
          </cell>
          <cell r="G2082" t="str">
            <v>shuttle</v>
          </cell>
          <cell r="O2082">
            <v>3806.4</v>
          </cell>
        </row>
        <row r="2083">
          <cell r="A2083">
            <v>41988</v>
          </cell>
          <cell r="G2083" t="str">
            <v>shuttle</v>
          </cell>
          <cell r="O2083">
            <v>3941.84</v>
          </cell>
        </row>
        <row r="2084">
          <cell r="A2084">
            <v>41988</v>
          </cell>
          <cell r="G2084" t="str">
            <v>shuttle</v>
          </cell>
          <cell r="O2084">
            <v>5550.8</v>
          </cell>
        </row>
        <row r="2085">
          <cell r="A2085">
            <v>41988</v>
          </cell>
          <cell r="G2085" t="str">
            <v>shuttle</v>
          </cell>
          <cell r="O2085">
            <v>4969.7</v>
          </cell>
        </row>
        <row r="2086">
          <cell r="A2086">
            <v>41988</v>
          </cell>
          <cell r="G2086" t="str">
            <v>shuttle</v>
          </cell>
          <cell r="O2086">
            <v>6028.5</v>
          </cell>
        </row>
        <row r="2087">
          <cell r="A2087">
            <v>41988</v>
          </cell>
          <cell r="G2087" t="str">
            <v>shuttle</v>
          </cell>
          <cell r="O2087">
            <v>6085.3</v>
          </cell>
        </row>
        <row r="2088">
          <cell r="A2088">
            <v>41988</v>
          </cell>
          <cell r="G2088" t="str">
            <v>shuttle</v>
          </cell>
          <cell r="O2088">
            <v>5882.1</v>
          </cell>
        </row>
        <row r="2089">
          <cell r="A2089">
            <v>41988</v>
          </cell>
          <cell r="G2089" t="str">
            <v>shuttle</v>
          </cell>
          <cell r="O2089">
            <v>4796.2</v>
          </cell>
        </row>
        <row r="2090">
          <cell r="A2090">
            <v>41988</v>
          </cell>
          <cell r="G2090" t="str">
            <v>shuttle</v>
          </cell>
          <cell r="O2090">
            <v>3246.45</v>
          </cell>
        </row>
        <row r="2091">
          <cell r="A2091">
            <v>41988</v>
          </cell>
          <cell r="G2091" t="str">
            <v>shuttle</v>
          </cell>
          <cell r="O2091">
            <v>5883.84</v>
          </cell>
        </row>
        <row r="2092">
          <cell r="A2092">
            <v>42019</v>
          </cell>
          <cell r="G2092" t="str">
            <v>unit</v>
          </cell>
          <cell r="O2092">
            <v>3543.86</v>
          </cell>
        </row>
        <row r="2093">
          <cell r="A2093">
            <v>42019</v>
          </cell>
          <cell r="G2093" t="str">
            <v>unit</v>
          </cell>
          <cell r="O2093">
            <v>3682.42</v>
          </cell>
        </row>
        <row r="2094">
          <cell r="A2094">
            <v>42019</v>
          </cell>
          <cell r="G2094" t="str">
            <v>unit</v>
          </cell>
          <cell r="O2094">
            <v>6687.7</v>
          </cell>
        </row>
        <row r="2095">
          <cell r="A2095">
            <v>42019</v>
          </cell>
          <cell r="G2095" t="str">
            <v>unit</v>
          </cell>
          <cell r="O2095">
            <v>4301.8999999999996</v>
          </cell>
        </row>
        <row r="2096">
          <cell r="A2096">
            <v>42019</v>
          </cell>
          <cell r="G2096" t="str">
            <v>unit</v>
          </cell>
          <cell r="O2096">
            <v>6188.24</v>
          </cell>
        </row>
        <row r="2097">
          <cell r="A2097">
            <v>42019</v>
          </cell>
          <cell r="G2097" t="str">
            <v>unit</v>
          </cell>
          <cell r="O2097">
            <v>4595.25</v>
          </cell>
        </row>
        <row r="2098">
          <cell r="A2098">
            <v>42019</v>
          </cell>
          <cell r="G2098" t="str">
            <v>unit</v>
          </cell>
          <cell r="O2098">
            <v>4912.67</v>
          </cell>
        </row>
        <row r="2099">
          <cell r="A2099">
            <v>42019</v>
          </cell>
          <cell r="G2099" t="str">
            <v>unit</v>
          </cell>
          <cell r="O2099">
            <v>3639.86</v>
          </cell>
        </row>
        <row r="2100">
          <cell r="A2100">
            <v>42019</v>
          </cell>
          <cell r="G2100" t="str">
            <v>unit</v>
          </cell>
          <cell r="O2100">
            <v>5555</v>
          </cell>
        </row>
        <row r="2101">
          <cell r="A2101">
            <v>42019</v>
          </cell>
          <cell r="G2101" t="str">
            <v>unit</v>
          </cell>
          <cell r="O2101">
            <v>2234.0300000000002</v>
          </cell>
        </row>
        <row r="2102">
          <cell r="A2102">
            <v>42019</v>
          </cell>
          <cell r="G2102" t="str">
            <v>unit</v>
          </cell>
          <cell r="O2102">
            <v>4761</v>
          </cell>
        </row>
        <row r="2103">
          <cell r="A2103">
            <v>42019</v>
          </cell>
          <cell r="G2103" t="str">
            <v>unit</v>
          </cell>
          <cell r="O2103">
            <v>4104</v>
          </cell>
        </row>
        <row r="2104">
          <cell r="A2104">
            <v>42019</v>
          </cell>
          <cell r="G2104" t="str">
            <v>unit</v>
          </cell>
          <cell r="O2104">
            <v>3502.06</v>
          </cell>
        </row>
        <row r="2105">
          <cell r="A2105">
            <v>42019</v>
          </cell>
          <cell r="G2105" t="str">
            <v>unit</v>
          </cell>
          <cell r="O2105">
            <v>5417.13</v>
          </cell>
        </row>
        <row r="2106">
          <cell r="A2106">
            <v>42019</v>
          </cell>
          <cell r="G2106" t="str">
            <v>unit</v>
          </cell>
          <cell r="O2106">
            <v>4199.1459999999997</v>
          </cell>
        </row>
        <row r="2107">
          <cell r="A2107">
            <v>42019</v>
          </cell>
          <cell r="G2107" t="str">
            <v>unit</v>
          </cell>
          <cell r="O2107">
            <v>4676</v>
          </cell>
        </row>
        <row r="2108">
          <cell r="A2108">
            <v>42019</v>
          </cell>
          <cell r="G2108" t="str">
            <v>unit</v>
          </cell>
          <cell r="O2108">
            <v>5625</v>
          </cell>
        </row>
        <row r="2109">
          <cell r="A2109">
            <v>42019</v>
          </cell>
          <cell r="G2109" t="str">
            <v>unit</v>
          </cell>
          <cell r="O2109">
            <v>4368</v>
          </cell>
        </row>
        <row r="2110">
          <cell r="A2110">
            <v>42019</v>
          </cell>
          <cell r="G2110" t="str">
            <v>unit</v>
          </cell>
          <cell r="O2110">
            <v>4285.8599999999997</v>
          </cell>
        </row>
        <row r="2111">
          <cell r="A2111">
            <v>42019</v>
          </cell>
          <cell r="G2111" t="str">
            <v>shuttle</v>
          </cell>
          <cell r="O2111">
            <v>3933.2</v>
          </cell>
        </row>
        <row r="2112">
          <cell r="A2112">
            <v>42019</v>
          </cell>
          <cell r="G2112" t="str">
            <v>shuttle</v>
          </cell>
          <cell r="O2112">
            <v>3669.65</v>
          </cell>
        </row>
        <row r="2113">
          <cell r="A2113">
            <v>42019</v>
          </cell>
          <cell r="G2113" t="str">
            <v>shuttle</v>
          </cell>
          <cell r="O2113">
            <v>4723</v>
          </cell>
        </row>
        <row r="2114">
          <cell r="A2114">
            <v>42019</v>
          </cell>
          <cell r="G2114" t="str">
            <v>shuttle</v>
          </cell>
          <cell r="O2114">
            <v>5599.8</v>
          </cell>
        </row>
        <row r="2115">
          <cell r="A2115">
            <v>42019</v>
          </cell>
          <cell r="G2115" t="str">
            <v>shuttle</v>
          </cell>
          <cell r="O2115">
            <v>6543.07</v>
          </cell>
        </row>
        <row r="2116">
          <cell r="A2116">
            <v>42019</v>
          </cell>
          <cell r="G2116" t="str">
            <v>shuttle</v>
          </cell>
          <cell r="O2116">
            <v>5755.69</v>
          </cell>
        </row>
        <row r="2117">
          <cell r="A2117">
            <v>42019</v>
          </cell>
          <cell r="G2117" t="str">
            <v>shuttle</v>
          </cell>
          <cell r="O2117">
            <v>5536.79</v>
          </cell>
        </row>
        <row r="2118">
          <cell r="A2118">
            <v>42019</v>
          </cell>
          <cell r="G2118" t="str">
            <v>shuttle</v>
          </cell>
          <cell r="O2118">
            <v>5451.55</v>
          </cell>
        </row>
        <row r="2119">
          <cell r="A2119">
            <v>42019</v>
          </cell>
          <cell r="G2119" t="str">
            <v>shuttle</v>
          </cell>
          <cell r="O2119">
            <v>3458.86</v>
          </cell>
        </row>
        <row r="2120">
          <cell r="A2120">
            <v>42019</v>
          </cell>
          <cell r="G2120" t="str">
            <v>shuttle</v>
          </cell>
          <cell r="O2120">
            <v>3796.52</v>
          </cell>
        </row>
        <row r="2121">
          <cell r="A2121">
            <v>42019</v>
          </cell>
          <cell r="G2121" t="str">
            <v>shuttle</v>
          </cell>
          <cell r="O2121">
            <v>3933.97</v>
          </cell>
        </row>
        <row r="2122">
          <cell r="A2122">
            <v>42019</v>
          </cell>
          <cell r="G2122" t="str">
            <v>shuttle</v>
          </cell>
          <cell r="O2122">
            <v>5532.44</v>
          </cell>
        </row>
        <row r="2123">
          <cell r="A2123">
            <v>42019</v>
          </cell>
          <cell r="G2123" t="str">
            <v>shuttle</v>
          </cell>
          <cell r="O2123">
            <v>4950.71</v>
          </cell>
        </row>
        <row r="2124">
          <cell r="A2124">
            <v>42019</v>
          </cell>
          <cell r="G2124" t="str">
            <v>shuttle</v>
          </cell>
          <cell r="O2124">
            <v>6011.55</v>
          </cell>
        </row>
        <row r="2125">
          <cell r="A2125">
            <v>42019</v>
          </cell>
          <cell r="G2125" t="str">
            <v>shuttle</v>
          </cell>
          <cell r="O2125">
            <v>6066.79</v>
          </cell>
        </row>
        <row r="2126">
          <cell r="A2126">
            <v>42019</v>
          </cell>
          <cell r="G2126" t="str">
            <v>shuttle</v>
          </cell>
          <cell r="O2126">
            <v>5867.03</v>
          </cell>
        </row>
        <row r="2127">
          <cell r="A2127">
            <v>42019</v>
          </cell>
          <cell r="G2127" t="str">
            <v>shuttle</v>
          </cell>
          <cell r="O2127">
            <v>4784.6000000000004</v>
          </cell>
        </row>
        <row r="2128">
          <cell r="A2128">
            <v>42019</v>
          </cell>
          <cell r="G2128" t="str">
            <v>shuttle</v>
          </cell>
          <cell r="O2128">
            <v>3851</v>
          </cell>
        </row>
        <row r="2129">
          <cell r="A2129">
            <v>42019</v>
          </cell>
          <cell r="G2129" t="str">
            <v>shuttle</v>
          </cell>
          <cell r="O2129">
            <v>5867.47</v>
          </cell>
        </row>
        <row r="2130">
          <cell r="A2130">
            <v>42050</v>
          </cell>
          <cell r="G2130" t="str">
            <v>unit</v>
          </cell>
          <cell r="O2130">
            <v>3523.62</v>
          </cell>
        </row>
        <row r="2131">
          <cell r="A2131">
            <v>42050</v>
          </cell>
          <cell r="G2131" t="str">
            <v>unit</v>
          </cell>
          <cell r="O2131">
            <v>3596</v>
          </cell>
        </row>
        <row r="2132">
          <cell r="A2132">
            <v>42050</v>
          </cell>
          <cell r="G2132" t="str">
            <v>unit</v>
          </cell>
          <cell r="O2132">
            <v>6244</v>
          </cell>
        </row>
        <row r="2133">
          <cell r="A2133">
            <v>42050</v>
          </cell>
          <cell r="G2133" t="str">
            <v>unit</v>
          </cell>
          <cell r="O2133">
            <v>4266.3</v>
          </cell>
        </row>
        <row r="2134">
          <cell r="A2134">
            <v>42050</v>
          </cell>
          <cell r="G2134" t="str">
            <v>unit</v>
          </cell>
          <cell r="O2134">
            <v>5824</v>
          </cell>
        </row>
        <row r="2135">
          <cell r="A2135">
            <v>42050</v>
          </cell>
          <cell r="G2135" t="str">
            <v>unit</v>
          </cell>
          <cell r="O2135">
            <v>4556.25</v>
          </cell>
        </row>
        <row r="2136">
          <cell r="A2136">
            <v>42050</v>
          </cell>
          <cell r="G2136" t="str">
            <v>unit</v>
          </cell>
          <cell r="O2136">
            <v>4858.3900000000003</v>
          </cell>
        </row>
        <row r="2137">
          <cell r="A2137">
            <v>42050</v>
          </cell>
          <cell r="G2137" t="str">
            <v>unit</v>
          </cell>
          <cell r="O2137">
            <v>3599.62</v>
          </cell>
        </row>
        <row r="2138">
          <cell r="A2138">
            <v>42050</v>
          </cell>
          <cell r="G2138" t="str">
            <v>unit</v>
          </cell>
          <cell r="O2138">
            <v>5555</v>
          </cell>
        </row>
        <row r="2139">
          <cell r="A2139">
            <v>42050</v>
          </cell>
          <cell r="G2139" t="str">
            <v>unit</v>
          </cell>
          <cell r="O2139">
            <v>2225.5100000000002</v>
          </cell>
        </row>
        <row r="2140">
          <cell r="A2140">
            <v>42050</v>
          </cell>
          <cell r="G2140" t="str">
            <v>unit</v>
          </cell>
          <cell r="O2140">
            <v>4761</v>
          </cell>
        </row>
        <row r="2141">
          <cell r="A2141">
            <v>42050</v>
          </cell>
          <cell r="G2141" t="str">
            <v>unit</v>
          </cell>
          <cell r="O2141">
            <v>4104</v>
          </cell>
        </row>
        <row r="2142">
          <cell r="A2142">
            <v>42050</v>
          </cell>
          <cell r="G2142" t="str">
            <v>unit</v>
          </cell>
          <cell r="O2142">
            <v>3477.02</v>
          </cell>
        </row>
        <row r="2143">
          <cell r="A2143">
            <v>42050</v>
          </cell>
          <cell r="G2143" t="str">
            <v>unit</v>
          </cell>
          <cell r="O2143">
            <v>5344.21</v>
          </cell>
        </row>
        <row r="2144">
          <cell r="A2144">
            <v>42050</v>
          </cell>
          <cell r="G2144" t="str">
            <v>unit</v>
          </cell>
          <cell r="O2144">
            <v>4131.9575000000004</v>
          </cell>
        </row>
        <row r="2145">
          <cell r="A2145">
            <v>42050</v>
          </cell>
          <cell r="G2145" t="str">
            <v>unit</v>
          </cell>
          <cell r="O2145">
            <v>4676</v>
          </cell>
        </row>
        <row r="2146">
          <cell r="A2146">
            <v>42050</v>
          </cell>
          <cell r="G2146" t="str">
            <v>unit</v>
          </cell>
          <cell r="O2146">
            <v>5625</v>
          </cell>
        </row>
        <row r="2147">
          <cell r="A2147">
            <v>42050</v>
          </cell>
          <cell r="G2147" t="str">
            <v>unit</v>
          </cell>
          <cell r="O2147">
            <v>4368</v>
          </cell>
        </row>
        <row r="2148">
          <cell r="A2148">
            <v>42050</v>
          </cell>
          <cell r="G2148" t="str">
            <v>unit</v>
          </cell>
          <cell r="O2148">
            <v>4245.62</v>
          </cell>
        </row>
        <row r="2149">
          <cell r="A2149">
            <v>42050</v>
          </cell>
          <cell r="G2149" t="str">
            <v>shuttle</v>
          </cell>
          <cell r="O2149">
            <v>3678</v>
          </cell>
        </row>
        <row r="2150">
          <cell r="A2150">
            <v>42050</v>
          </cell>
          <cell r="G2150" t="str">
            <v>shuttle</v>
          </cell>
          <cell r="O2150">
            <v>3471</v>
          </cell>
        </row>
        <row r="2151">
          <cell r="A2151">
            <v>42050</v>
          </cell>
          <cell r="G2151" t="str">
            <v>shuttle</v>
          </cell>
          <cell r="O2151">
            <v>4723</v>
          </cell>
        </row>
        <row r="2152">
          <cell r="A2152">
            <v>42050</v>
          </cell>
          <cell r="G2152" t="str">
            <v>shuttle</v>
          </cell>
          <cell r="O2152">
            <v>5159</v>
          </cell>
        </row>
        <row r="2153">
          <cell r="A2153">
            <v>42050</v>
          </cell>
          <cell r="G2153" t="str">
            <v>shuttle</v>
          </cell>
          <cell r="O2153">
            <v>6084</v>
          </cell>
        </row>
        <row r="2154">
          <cell r="A2154">
            <v>42050</v>
          </cell>
          <cell r="G2154" t="str">
            <v>shuttle</v>
          </cell>
          <cell r="O2154">
            <v>5691.73</v>
          </cell>
        </row>
        <row r="2155">
          <cell r="A2155">
            <v>42050</v>
          </cell>
          <cell r="G2155" t="str">
            <v>shuttle</v>
          </cell>
          <cell r="O2155">
            <v>5000</v>
          </cell>
        </row>
        <row r="2156">
          <cell r="A2156">
            <v>42050</v>
          </cell>
          <cell r="G2156" t="str">
            <v>shuttle</v>
          </cell>
          <cell r="O2156">
            <v>4960</v>
          </cell>
        </row>
        <row r="2157">
          <cell r="A2157">
            <v>42050</v>
          </cell>
          <cell r="G2157" t="str">
            <v>shuttle</v>
          </cell>
          <cell r="O2157">
            <v>3418.62</v>
          </cell>
        </row>
        <row r="2158">
          <cell r="A2158">
            <v>42050</v>
          </cell>
          <cell r="G2158" t="str">
            <v>shuttle</v>
          </cell>
          <cell r="O2158">
            <v>3510</v>
          </cell>
        </row>
        <row r="2159">
          <cell r="A2159">
            <v>42050</v>
          </cell>
          <cell r="G2159" t="str">
            <v>shuttle</v>
          </cell>
          <cell r="O2159">
            <v>3902.49</v>
          </cell>
        </row>
        <row r="2160">
          <cell r="A2160">
            <v>42050</v>
          </cell>
          <cell r="G2160" t="str">
            <v>shuttle</v>
          </cell>
          <cell r="O2160">
            <v>5000</v>
          </cell>
        </row>
        <row r="2161">
          <cell r="A2161">
            <v>42050</v>
          </cell>
          <cell r="G2161" t="str">
            <v>shuttle</v>
          </cell>
          <cell r="O2161">
            <v>4400</v>
          </cell>
        </row>
        <row r="2162">
          <cell r="A2162">
            <v>42050</v>
          </cell>
          <cell r="G2162" t="str">
            <v>shuttle</v>
          </cell>
          <cell r="O2162">
            <v>5520</v>
          </cell>
        </row>
        <row r="2163">
          <cell r="A2163">
            <v>42050</v>
          </cell>
          <cell r="G2163" t="str">
            <v>shuttle</v>
          </cell>
          <cell r="O2163">
            <v>5530</v>
          </cell>
        </row>
        <row r="2164">
          <cell r="A2164">
            <v>42050</v>
          </cell>
          <cell r="G2164" t="str">
            <v>shuttle</v>
          </cell>
          <cell r="O2164">
            <v>5430</v>
          </cell>
        </row>
        <row r="2165">
          <cell r="A2165">
            <v>42050</v>
          </cell>
          <cell r="G2165" t="str">
            <v>shuttle</v>
          </cell>
          <cell r="O2165">
            <v>4738.2</v>
          </cell>
        </row>
        <row r="2166">
          <cell r="A2166">
            <v>42050</v>
          </cell>
          <cell r="G2166" t="str">
            <v>shuttle</v>
          </cell>
          <cell r="O2166">
            <v>3851</v>
          </cell>
        </row>
        <row r="2167">
          <cell r="A2167">
            <v>42050</v>
          </cell>
          <cell r="G2167" t="str">
            <v>shuttle</v>
          </cell>
          <cell r="O2167">
            <v>5801.99</v>
          </cell>
        </row>
        <row r="2168">
          <cell r="A2168">
            <v>42078</v>
          </cell>
          <cell r="G2168" t="str">
            <v>unit</v>
          </cell>
          <cell r="O2168">
            <v>3478.08</v>
          </cell>
        </row>
        <row r="2169">
          <cell r="A2169">
            <v>42078</v>
          </cell>
          <cell r="G2169" t="str">
            <v>unit</v>
          </cell>
          <cell r="O2169">
            <v>3596</v>
          </cell>
        </row>
        <row r="2170">
          <cell r="A2170">
            <v>42078</v>
          </cell>
          <cell r="G2170" t="str">
            <v>unit</v>
          </cell>
          <cell r="O2170">
            <v>6244</v>
          </cell>
        </row>
        <row r="2171">
          <cell r="A2171">
            <v>42078</v>
          </cell>
          <cell r="G2171" t="str">
            <v>unit</v>
          </cell>
          <cell r="O2171">
            <v>4186.2</v>
          </cell>
        </row>
        <row r="2172">
          <cell r="A2172">
            <v>42078</v>
          </cell>
          <cell r="G2172" t="str">
            <v>unit</v>
          </cell>
          <cell r="O2172">
            <v>5824</v>
          </cell>
        </row>
        <row r="2173">
          <cell r="A2173">
            <v>42078</v>
          </cell>
          <cell r="G2173" t="str">
            <v>unit</v>
          </cell>
          <cell r="O2173">
            <v>4468.5</v>
          </cell>
        </row>
        <row r="2174">
          <cell r="A2174">
            <v>42078</v>
          </cell>
          <cell r="G2174" t="str">
            <v>unit</v>
          </cell>
          <cell r="O2174">
            <v>4736.26</v>
          </cell>
        </row>
        <row r="2175">
          <cell r="A2175">
            <v>42078</v>
          </cell>
          <cell r="G2175" t="str">
            <v>unit</v>
          </cell>
          <cell r="O2175">
            <v>3509.08</v>
          </cell>
        </row>
        <row r="2176">
          <cell r="A2176">
            <v>42078</v>
          </cell>
          <cell r="G2176" t="str">
            <v>unit</v>
          </cell>
          <cell r="O2176">
            <v>5555</v>
          </cell>
        </row>
        <row r="2177">
          <cell r="A2177">
            <v>42078</v>
          </cell>
          <cell r="G2177" t="str">
            <v>unit</v>
          </cell>
          <cell r="O2177">
            <v>2206.34</v>
          </cell>
        </row>
        <row r="2178">
          <cell r="A2178">
            <v>42078</v>
          </cell>
          <cell r="G2178" t="str">
            <v>unit</v>
          </cell>
          <cell r="O2178">
            <v>4761</v>
          </cell>
        </row>
        <row r="2179">
          <cell r="A2179">
            <v>42078</v>
          </cell>
          <cell r="G2179" t="str">
            <v>unit</v>
          </cell>
          <cell r="O2179">
            <v>4104</v>
          </cell>
        </row>
        <row r="2180">
          <cell r="A2180">
            <v>42078</v>
          </cell>
          <cell r="G2180" t="str">
            <v>unit</v>
          </cell>
          <cell r="O2180">
            <v>3420.68</v>
          </cell>
        </row>
        <row r="2181">
          <cell r="A2181">
            <v>42078</v>
          </cell>
          <cell r="G2181" t="str">
            <v>unit</v>
          </cell>
          <cell r="O2181">
            <v>5180.1400000000003</v>
          </cell>
        </row>
        <row r="2182">
          <cell r="A2182">
            <v>42078</v>
          </cell>
          <cell r="G2182" t="str">
            <v>unit</v>
          </cell>
          <cell r="O2182">
            <v>3947.71</v>
          </cell>
        </row>
        <row r="2183">
          <cell r="A2183">
            <v>42078</v>
          </cell>
          <cell r="G2183" t="str">
            <v>unit</v>
          </cell>
          <cell r="O2183">
            <v>4676</v>
          </cell>
        </row>
        <row r="2184">
          <cell r="A2184">
            <v>42078</v>
          </cell>
          <cell r="G2184" t="str">
            <v>unit</v>
          </cell>
          <cell r="O2184">
            <v>5625</v>
          </cell>
        </row>
        <row r="2185">
          <cell r="A2185">
            <v>42078</v>
          </cell>
          <cell r="G2185" t="str">
            <v>unit</v>
          </cell>
          <cell r="O2185">
            <v>4368</v>
          </cell>
        </row>
        <row r="2186">
          <cell r="A2186">
            <v>42078</v>
          </cell>
          <cell r="G2186" t="str">
            <v>unit</v>
          </cell>
          <cell r="O2186">
            <v>4155.08</v>
          </cell>
        </row>
        <row r="2187">
          <cell r="A2187">
            <v>42078</v>
          </cell>
          <cell r="G2187" t="str">
            <v>shuttle</v>
          </cell>
          <cell r="O2187">
            <v>3678</v>
          </cell>
        </row>
        <row r="2188">
          <cell r="A2188">
            <v>42078</v>
          </cell>
          <cell r="G2188" t="str">
            <v>shuttle</v>
          </cell>
          <cell r="O2188">
            <v>3471</v>
          </cell>
        </row>
        <row r="2189">
          <cell r="A2189">
            <v>42078</v>
          </cell>
          <cell r="G2189" t="str">
            <v>shuttle</v>
          </cell>
          <cell r="O2189">
            <v>4723</v>
          </cell>
        </row>
        <row r="2190">
          <cell r="A2190">
            <v>42078</v>
          </cell>
          <cell r="G2190" t="str">
            <v>shuttle</v>
          </cell>
          <cell r="O2190">
            <v>5159</v>
          </cell>
        </row>
        <row r="2191">
          <cell r="A2191">
            <v>42078</v>
          </cell>
          <cell r="G2191" t="str">
            <v>shuttle</v>
          </cell>
          <cell r="O2191">
            <v>6084</v>
          </cell>
        </row>
        <row r="2192">
          <cell r="A2192">
            <v>42078</v>
          </cell>
          <cell r="G2192" t="str">
            <v>shuttle</v>
          </cell>
          <cell r="O2192">
            <v>5547.82</v>
          </cell>
        </row>
        <row r="2193">
          <cell r="A2193">
            <v>42078</v>
          </cell>
          <cell r="G2193" t="str">
            <v>shuttle</v>
          </cell>
          <cell r="O2193">
            <v>5000</v>
          </cell>
        </row>
        <row r="2194">
          <cell r="A2194">
            <v>42078</v>
          </cell>
          <cell r="G2194" t="str">
            <v>shuttle</v>
          </cell>
          <cell r="O2194">
            <v>4960</v>
          </cell>
        </row>
        <row r="2195">
          <cell r="A2195">
            <v>42078</v>
          </cell>
          <cell r="G2195" t="str">
            <v>shuttle</v>
          </cell>
          <cell r="O2195">
            <v>3328.08</v>
          </cell>
        </row>
        <row r="2196">
          <cell r="A2196">
            <v>42078</v>
          </cell>
          <cell r="G2196" t="str">
            <v>shuttle</v>
          </cell>
          <cell r="O2196">
            <v>3510</v>
          </cell>
        </row>
        <row r="2197">
          <cell r="A2197">
            <v>42078</v>
          </cell>
          <cell r="G2197" t="str">
            <v>shuttle</v>
          </cell>
          <cell r="O2197">
            <v>3831.66</v>
          </cell>
        </row>
        <row r="2198">
          <cell r="A2198">
            <v>42078</v>
          </cell>
          <cell r="G2198" t="str">
            <v>shuttle</v>
          </cell>
          <cell r="O2198">
            <v>5000</v>
          </cell>
        </row>
        <row r="2199">
          <cell r="A2199">
            <v>42078</v>
          </cell>
          <cell r="G2199" t="str">
            <v>shuttle</v>
          </cell>
          <cell r="O2199">
            <v>4400</v>
          </cell>
        </row>
        <row r="2200">
          <cell r="A2200">
            <v>42078</v>
          </cell>
          <cell r="G2200" t="str">
            <v>shuttle</v>
          </cell>
          <cell r="O2200">
            <v>5520</v>
          </cell>
        </row>
        <row r="2201">
          <cell r="A2201">
            <v>42078</v>
          </cell>
          <cell r="G2201" t="str">
            <v>shuttle</v>
          </cell>
          <cell r="O2201">
            <v>5530</v>
          </cell>
        </row>
        <row r="2202">
          <cell r="A2202">
            <v>42078</v>
          </cell>
          <cell r="G2202" t="str">
            <v>shuttle</v>
          </cell>
          <cell r="O2202">
            <v>5430</v>
          </cell>
        </row>
        <row r="2203">
          <cell r="A2203">
            <v>42078</v>
          </cell>
          <cell r="G2203" t="str">
            <v>shuttle</v>
          </cell>
          <cell r="O2203">
            <v>4008.8</v>
          </cell>
        </row>
        <row r="2204">
          <cell r="A2204">
            <v>42078</v>
          </cell>
          <cell r="G2204" t="str">
            <v>shuttle</v>
          </cell>
          <cell r="O2204">
            <v>3851</v>
          </cell>
        </row>
        <row r="2205">
          <cell r="A2205">
            <v>42078</v>
          </cell>
          <cell r="G2205" t="str">
            <v>shuttle</v>
          </cell>
          <cell r="O2205">
            <v>5394.66</v>
          </cell>
        </row>
        <row r="2206">
          <cell r="A2206">
            <v>42109</v>
          </cell>
          <cell r="G2206" t="str">
            <v>unit</v>
          </cell>
          <cell r="O2206">
            <v>3467.96</v>
          </cell>
        </row>
        <row r="2207">
          <cell r="A2207">
            <v>42109</v>
          </cell>
          <cell r="G2207" t="str">
            <v>unit</v>
          </cell>
          <cell r="O2207">
            <v>3596</v>
          </cell>
        </row>
        <row r="2208">
          <cell r="A2208">
            <v>42109</v>
          </cell>
          <cell r="G2208" t="str">
            <v>unit</v>
          </cell>
          <cell r="O2208">
            <v>6244</v>
          </cell>
        </row>
        <row r="2209">
          <cell r="A2209">
            <v>42109</v>
          </cell>
          <cell r="G2209" t="str">
            <v>unit</v>
          </cell>
          <cell r="O2209">
            <v>4168.3999999999996</v>
          </cell>
        </row>
        <row r="2210">
          <cell r="A2210">
            <v>42109</v>
          </cell>
          <cell r="G2210" t="str">
            <v>unit</v>
          </cell>
          <cell r="O2210">
            <v>5824</v>
          </cell>
        </row>
        <row r="2211">
          <cell r="A2211">
            <v>42109</v>
          </cell>
          <cell r="G2211" t="str">
            <v>unit</v>
          </cell>
          <cell r="O2211">
            <v>4449</v>
          </cell>
        </row>
        <row r="2212">
          <cell r="A2212">
            <v>42109</v>
          </cell>
          <cell r="G2212" t="str">
            <v>unit</v>
          </cell>
          <cell r="O2212">
            <v>4709.12</v>
          </cell>
        </row>
        <row r="2213">
          <cell r="A2213">
            <v>42109</v>
          </cell>
          <cell r="G2213" t="str">
            <v>unit</v>
          </cell>
          <cell r="O2213">
            <v>3488.96</v>
          </cell>
        </row>
        <row r="2214">
          <cell r="A2214">
            <v>42109</v>
          </cell>
          <cell r="G2214" t="str">
            <v>unit</v>
          </cell>
          <cell r="O2214">
            <v>5555</v>
          </cell>
        </row>
        <row r="2215">
          <cell r="A2215">
            <v>42109</v>
          </cell>
          <cell r="G2215" t="str">
            <v>unit</v>
          </cell>
          <cell r="O2215">
            <v>2202.08</v>
          </cell>
        </row>
        <row r="2216">
          <cell r="A2216">
            <v>42109</v>
          </cell>
          <cell r="G2216" t="str">
            <v>unit</v>
          </cell>
          <cell r="O2216">
            <v>4761</v>
          </cell>
        </row>
        <row r="2217">
          <cell r="A2217">
            <v>42109</v>
          </cell>
          <cell r="G2217" t="str">
            <v>unit</v>
          </cell>
          <cell r="O2217">
            <v>4104</v>
          </cell>
        </row>
        <row r="2218">
          <cell r="A2218">
            <v>42109</v>
          </cell>
          <cell r="G2218" t="str">
            <v>unit</v>
          </cell>
          <cell r="O2218">
            <v>3408.16</v>
          </cell>
        </row>
        <row r="2219">
          <cell r="A2219">
            <v>42109</v>
          </cell>
          <cell r="G2219" t="str">
            <v>unit</v>
          </cell>
          <cell r="O2219">
            <v>5143.68</v>
          </cell>
        </row>
        <row r="2220">
          <cell r="A2220">
            <v>42109</v>
          </cell>
          <cell r="G2220" t="str">
            <v>unit</v>
          </cell>
          <cell r="O2220">
            <v>3805.5434999999998</v>
          </cell>
        </row>
        <row r="2221">
          <cell r="A2221">
            <v>42109</v>
          </cell>
          <cell r="G2221" t="str">
            <v>unit</v>
          </cell>
          <cell r="O2221">
            <v>4676</v>
          </cell>
        </row>
        <row r="2222">
          <cell r="A2222">
            <v>42109</v>
          </cell>
          <cell r="G2222" t="str">
            <v>unit</v>
          </cell>
          <cell r="O2222">
            <v>5625</v>
          </cell>
        </row>
        <row r="2223">
          <cell r="A2223">
            <v>42109</v>
          </cell>
          <cell r="G2223" t="str">
            <v>unit</v>
          </cell>
          <cell r="O2223">
            <v>4368</v>
          </cell>
        </row>
        <row r="2224">
          <cell r="A2224">
            <v>42109</v>
          </cell>
          <cell r="G2224" t="str">
            <v>unit</v>
          </cell>
          <cell r="O2224">
            <v>4134.96</v>
          </cell>
        </row>
        <row r="2225">
          <cell r="A2225">
            <v>42109</v>
          </cell>
          <cell r="G2225" t="str">
            <v>shuttle</v>
          </cell>
          <cell r="O2225">
            <v>3678</v>
          </cell>
        </row>
        <row r="2226">
          <cell r="A2226">
            <v>42109</v>
          </cell>
          <cell r="G2226" t="str">
            <v>shuttle</v>
          </cell>
          <cell r="O2226">
            <v>3471</v>
          </cell>
        </row>
        <row r="2227">
          <cell r="A2227">
            <v>42109</v>
          </cell>
          <cell r="G2227" t="str">
            <v>shuttle</v>
          </cell>
          <cell r="O2227">
            <v>4723</v>
          </cell>
        </row>
        <row r="2228">
          <cell r="A2228">
            <v>42109</v>
          </cell>
          <cell r="G2228" t="str">
            <v>shuttle</v>
          </cell>
          <cell r="O2228">
            <v>5159</v>
          </cell>
        </row>
        <row r="2229">
          <cell r="A2229">
            <v>42109</v>
          </cell>
          <cell r="G2229" t="str">
            <v>shuttle</v>
          </cell>
          <cell r="O2229">
            <v>6084</v>
          </cell>
        </row>
        <row r="2230">
          <cell r="A2230">
            <v>42109</v>
          </cell>
          <cell r="G2230" t="str">
            <v>shuttle</v>
          </cell>
          <cell r="O2230">
            <v>5515.84</v>
          </cell>
        </row>
        <row r="2231">
          <cell r="A2231">
            <v>42109</v>
          </cell>
          <cell r="G2231" t="str">
            <v>shuttle</v>
          </cell>
          <cell r="O2231">
            <v>5000</v>
          </cell>
        </row>
        <row r="2232">
          <cell r="A2232">
            <v>42109</v>
          </cell>
          <cell r="G2232" t="str">
            <v>shuttle</v>
          </cell>
          <cell r="O2232">
            <v>4960</v>
          </cell>
        </row>
        <row r="2233">
          <cell r="A2233">
            <v>42109</v>
          </cell>
          <cell r="G2233" t="str">
            <v>shuttle</v>
          </cell>
          <cell r="O2233">
            <v>3307.96</v>
          </cell>
        </row>
        <row r="2234">
          <cell r="A2234">
            <v>42109</v>
          </cell>
          <cell r="G2234" t="str">
            <v>shuttle</v>
          </cell>
          <cell r="O2234">
            <v>3510</v>
          </cell>
        </row>
        <row r="2235">
          <cell r="A2235">
            <v>42109</v>
          </cell>
          <cell r="G2235" t="str">
            <v>shuttle</v>
          </cell>
          <cell r="O2235">
            <v>3815.92</v>
          </cell>
        </row>
        <row r="2236">
          <cell r="A2236">
            <v>42109</v>
          </cell>
          <cell r="G2236" t="str">
            <v>shuttle</v>
          </cell>
          <cell r="O2236">
            <v>5000</v>
          </cell>
        </row>
        <row r="2237">
          <cell r="A2237">
            <v>42109</v>
          </cell>
          <cell r="G2237" t="str">
            <v>shuttle</v>
          </cell>
          <cell r="O2237">
            <v>4400</v>
          </cell>
        </row>
        <row r="2238">
          <cell r="A2238">
            <v>42109</v>
          </cell>
          <cell r="G2238" t="str">
            <v>shuttle</v>
          </cell>
          <cell r="O2238">
            <v>5520</v>
          </cell>
        </row>
        <row r="2239">
          <cell r="A2239">
            <v>42109</v>
          </cell>
          <cell r="G2239" t="str">
            <v>shuttle</v>
          </cell>
          <cell r="O2239">
            <v>5530</v>
          </cell>
        </row>
        <row r="2240">
          <cell r="A2240">
            <v>42109</v>
          </cell>
          <cell r="G2240" t="str">
            <v>shuttle</v>
          </cell>
          <cell r="O2240">
            <v>5430</v>
          </cell>
        </row>
        <row r="2241">
          <cell r="A2241">
            <v>42109</v>
          </cell>
          <cell r="G2241" t="str">
            <v>shuttle</v>
          </cell>
          <cell r="O2241">
            <v>4610.6000000000004</v>
          </cell>
        </row>
        <row r="2242">
          <cell r="A2242">
            <v>42109</v>
          </cell>
          <cell r="G2242" t="str">
            <v>shuttle</v>
          </cell>
          <cell r="O2242">
            <v>3851</v>
          </cell>
        </row>
        <row r="2243">
          <cell r="A2243">
            <v>42109</v>
          </cell>
          <cell r="G2243" t="str">
            <v>shuttle</v>
          </cell>
          <cell r="O2243">
            <v>5621.92</v>
          </cell>
        </row>
        <row r="2244">
          <cell r="A2244">
            <v>42139</v>
          </cell>
          <cell r="G2244" t="str">
            <v>unit</v>
          </cell>
          <cell r="O2244">
            <v>3467.96</v>
          </cell>
        </row>
        <row r="2245">
          <cell r="A2245">
            <v>42139</v>
          </cell>
          <cell r="G2245" t="str">
            <v>unit</v>
          </cell>
          <cell r="O2245">
            <v>4143</v>
          </cell>
        </row>
        <row r="2246">
          <cell r="A2246">
            <v>42139</v>
          </cell>
          <cell r="G2246" t="str">
            <v>unit</v>
          </cell>
          <cell r="O2246">
            <v>6950</v>
          </cell>
        </row>
        <row r="2247">
          <cell r="A2247">
            <v>42139</v>
          </cell>
          <cell r="G2247" t="str">
            <v>unit</v>
          </cell>
          <cell r="O2247">
            <v>4168.3999999999996</v>
          </cell>
        </row>
        <row r="2248">
          <cell r="A2248">
            <v>42139</v>
          </cell>
          <cell r="G2248" t="str">
            <v>unit</v>
          </cell>
          <cell r="O2248">
            <v>6486</v>
          </cell>
        </row>
        <row r="2249">
          <cell r="A2249">
            <v>42139</v>
          </cell>
          <cell r="G2249" t="str">
            <v>unit</v>
          </cell>
          <cell r="O2249">
            <v>4449</v>
          </cell>
        </row>
        <row r="2250">
          <cell r="A2250">
            <v>42139</v>
          </cell>
          <cell r="G2250" t="str">
            <v>unit</v>
          </cell>
          <cell r="O2250">
            <v>4709.12</v>
          </cell>
        </row>
        <row r="2251">
          <cell r="A2251">
            <v>42139</v>
          </cell>
          <cell r="G2251" t="str">
            <v>unit</v>
          </cell>
          <cell r="O2251">
            <v>3488.96</v>
          </cell>
        </row>
        <row r="2252">
          <cell r="A2252">
            <v>42139</v>
          </cell>
          <cell r="G2252" t="str">
            <v>unit</v>
          </cell>
          <cell r="O2252">
            <v>5555</v>
          </cell>
        </row>
        <row r="2253">
          <cell r="A2253">
            <v>42139</v>
          </cell>
          <cell r="G2253" t="str">
            <v>unit</v>
          </cell>
          <cell r="O2253">
            <v>2202.08</v>
          </cell>
        </row>
        <row r="2254">
          <cell r="A2254">
            <v>42139</v>
          </cell>
          <cell r="G2254" t="str">
            <v>unit</v>
          </cell>
          <cell r="O2254">
            <v>4761</v>
          </cell>
        </row>
        <row r="2255">
          <cell r="A2255">
            <v>42139</v>
          </cell>
          <cell r="G2255" t="str">
            <v>unit</v>
          </cell>
          <cell r="O2255">
            <v>4104</v>
          </cell>
        </row>
        <row r="2256">
          <cell r="A2256">
            <v>42139</v>
          </cell>
          <cell r="G2256" t="str">
            <v>unit</v>
          </cell>
          <cell r="O2256">
            <v>3408.16</v>
          </cell>
        </row>
        <row r="2257">
          <cell r="A2257">
            <v>42139</v>
          </cell>
          <cell r="G2257" t="str">
            <v>unit</v>
          </cell>
          <cell r="O2257">
            <v>5143.68</v>
          </cell>
        </row>
        <row r="2258">
          <cell r="A2258">
            <v>42139</v>
          </cell>
          <cell r="G2258" t="str">
            <v>unit</v>
          </cell>
          <cell r="O2258">
            <v>3847.9250000000002</v>
          </cell>
        </row>
        <row r="2259">
          <cell r="A2259">
            <v>42139</v>
          </cell>
          <cell r="G2259" t="str">
            <v>unit</v>
          </cell>
          <cell r="O2259">
            <v>4676</v>
          </cell>
        </row>
        <row r="2260">
          <cell r="A2260">
            <v>42139</v>
          </cell>
          <cell r="G2260" t="str">
            <v>unit</v>
          </cell>
          <cell r="O2260">
            <v>5625</v>
          </cell>
        </row>
        <row r="2261">
          <cell r="A2261">
            <v>42139</v>
          </cell>
          <cell r="G2261" t="str">
            <v>unit</v>
          </cell>
          <cell r="O2261">
            <v>4368</v>
          </cell>
        </row>
        <row r="2262">
          <cell r="A2262">
            <v>42139</v>
          </cell>
          <cell r="G2262" t="str">
            <v>unit</v>
          </cell>
          <cell r="O2262">
            <v>4134.96</v>
          </cell>
        </row>
        <row r="2263">
          <cell r="A2263">
            <v>42139</v>
          </cell>
          <cell r="G2263" t="str">
            <v>shuttle</v>
          </cell>
          <cell r="O2263">
            <v>3953</v>
          </cell>
        </row>
        <row r="2264">
          <cell r="A2264">
            <v>42139</v>
          </cell>
          <cell r="G2264" t="str">
            <v>shuttle</v>
          </cell>
          <cell r="O2264">
            <v>3919</v>
          </cell>
        </row>
        <row r="2265">
          <cell r="A2265">
            <v>42139</v>
          </cell>
          <cell r="G2265" t="str">
            <v>shuttle</v>
          </cell>
          <cell r="O2265">
            <v>4723</v>
          </cell>
        </row>
        <row r="2266">
          <cell r="A2266">
            <v>42139</v>
          </cell>
          <cell r="G2266" t="str">
            <v>shuttle</v>
          </cell>
          <cell r="O2266">
            <v>5611</v>
          </cell>
        </row>
        <row r="2267">
          <cell r="A2267">
            <v>42139</v>
          </cell>
          <cell r="G2267" t="str">
            <v>shuttle</v>
          </cell>
          <cell r="O2267">
            <v>6532</v>
          </cell>
        </row>
        <row r="2268">
          <cell r="A2268">
            <v>42139</v>
          </cell>
          <cell r="G2268" t="str">
            <v>shuttle</v>
          </cell>
          <cell r="O2268">
            <v>5515.84</v>
          </cell>
        </row>
        <row r="2269">
          <cell r="A2269">
            <v>42139</v>
          </cell>
          <cell r="G2269" t="str">
            <v>shuttle</v>
          </cell>
          <cell r="O2269">
            <v>5180</v>
          </cell>
        </row>
        <row r="2270">
          <cell r="A2270">
            <v>42139</v>
          </cell>
          <cell r="G2270" t="str">
            <v>shuttle</v>
          </cell>
          <cell r="O2270">
            <v>5130</v>
          </cell>
        </row>
        <row r="2271">
          <cell r="A2271">
            <v>42139</v>
          </cell>
          <cell r="G2271" t="str">
            <v>shuttle</v>
          </cell>
          <cell r="O2271">
            <v>3307.96</v>
          </cell>
        </row>
        <row r="2272">
          <cell r="A2272">
            <v>42139</v>
          </cell>
          <cell r="G2272" t="str">
            <v>shuttle</v>
          </cell>
          <cell r="O2272">
            <v>3610</v>
          </cell>
        </row>
        <row r="2273">
          <cell r="A2273">
            <v>42139</v>
          </cell>
          <cell r="G2273" t="str">
            <v>shuttle</v>
          </cell>
          <cell r="O2273">
            <v>3815.92</v>
          </cell>
        </row>
        <row r="2274">
          <cell r="A2274">
            <v>42139</v>
          </cell>
          <cell r="G2274" t="str">
            <v>shuttle</v>
          </cell>
          <cell r="O2274">
            <v>5180</v>
          </cell>
        </row>
        <row r="2275">
          <cell r="A2275">
            <v>42139</v>
          </cell>
          <cell r="G2275" t="str">
            <v>shuttle</v>
          </cell>
          <cell r="O2275">
            <v>4600</v>
          </cell>
        </row>
        <row r="2276">
          <cell r="A2276">
            <v>42139</v>
          </cell>
          <cell r="G2276" t="str">
            <v>shuttle</v>
          </cell>
          <cell r="O2276">
            <v>5690</v>
          </cell>
        </row>
        <row r="2277">
          <cell r="A2277">
            <v>42139</v>
          </cell>
          <cell r="G2277" t="str">
            <v>shuttle</v>
          </cell>
          <cell r="O2277">
            <v>5710</v>
          </cell>
        </row>
        <row r="2278">
          <cell r="A2278">
            <v>42139</v>
          </cell>
          <cell r="G2278" t="str">
            <v>shuttle</v>
          </cell>
          <cell r="O2278">
            <v>5580</v>
          </cell>
        </row>
        <row r="2279">
          <cell r="A2279">
            <v>42139</v>
          </cell>
          <cell r="G2279" t="str">
            <v>shuttle</v>
          </cell>
          <cell r="O2279">
            <v>4610.6000000000004</v>
          </cell>
        </row>
        <row r="2280">
          <cell r="A2280">
            <v>42139</v>
          </cell>
          <cell r="G2280" t="str">
            <v>shuttle</v>
          </cell>
          <cell r="O2280">
            <v>3851</v>
          </cell>
        </row>
        <row r="2281">
          <cell r="A2281">
            <v>42139</v>
          </cell>
          <cell r="G2281" t="str">
            <v>shuttle</v>
          </cell>
          <cell r="O2281">
            <v>5621.92</v>
          </cell>
        </row>
        <row r="2282">
          <cell r="A2282">
            <v>42170</v>
          </cell>
          <cell r="G2282" t="str">
            <v>unit</v>
          </cell>
          <cell r="O2282">
            <v>3675.84</v>
          </cell>
        </row>
        <row r="2283">
          <cell r="A2283">
            <v>42170</v>
          </cell>
          <cell r="G2283" t="str">
            <v>unit</v>
          </cell>
          <cell r="O2283">
            <v>4143</v>
          </cell>
        </row>
        <row r="2284">
          <cell r="A2284">
            <v>42170</v>
          </cell>
          <cell r="G2284" t="str">
            <v>unit</v>
          </cell>
          <cell r="O2284">
            <v>6950</v>
          </cell>
        </row>
        <row r="2285">
          <cell r="A2285">
            <v>42170</v>
          </cell>
          <cell r="G2285" t="str">
            <v>unit</v>
          </cell>
          <cell r="O2285">
            <v>4367.6000000000004</v>
          </cell>
        </row>
        <row r="2286">
          <cell r="A2286">
            <v>42170</v>
          </cell>
          <cell r="G2286" t="str">
            <v>unit</v>
          </cell>
          <cell r="O2286">
            <v>6486</v>
          </cell>
        </row>
        <row r="2287">
          <cell r="A2287">
            <v>42170</v>
          </cell>
          <cell r="G2287" t="str">
            <v>unit</v>
          </cell>
          <cell r="O2287">
            <v>4647.5</v>
          </cell>
        </row>
        <row r="2288">
          <cell r="A2288">
            <v>42170</v>
          </cell>
          <cell r="G2288" t="str">
            <v>unit</v>
          </cell>
          <cell r="O2288">
            <v>4899.9799999999996</v>
          </cell>
        </row>
        <row r="2289">
          <cell r="A2289">
            <v>42170</v>
          </cell>
          <cell r="G2289" t="str">
            <v>unit</v>
          </cell>
          <cell r="O2289">
            <v>3468.84</v>
          </cell>
        </row>
        <row r="2290">
          <cell r="A2290">
            <v>42170</v>
          </cell>
          <cell r="G2290" t="str">
            <v>unit</v>
          </cell>
          <cell r="O2290">
            <v>5555</v>
          </cell>
        </row>
        <row r="2291">
          <cell r="A2291">
            <v>42170</v>
          </cell>
          <cell r="G2291" t="str">
            <v>unit</v>
          </cell>
          <cell r="O2291">
            <v>2197.8200000000002</v>
          </cell>
        </row>
        <row r="2292">
          <cell r="A2292">
            <v>42170</v>
          </cell>
          <cell r="G2292" t="str">
            <v>unit</v>
          </cell>
          <cell r="O2292">
            <v>4761</v>
          </cell>
        </row>
        <row r="2293">
          <cell r="A2293">
            <v>42170</v>
          </cell>
          <cell r="G2293" t="str">
            <v>unit</v>
          </cell>
          <cell r="O2293">
            <v>4104</v>
          </cell>
        </row>
        <row r="2294">
          <cell r="A2294">
            <v>42170</v>
          </cell>
          <cell r="G2294" t="str">
            <v>unit</v>
          </cell>
          <cell r="O2294">
            <v>3395.64</v>
          </cell>
        </row>
        <row r="2295">
          <cell r="A2295">
            <v>42170</v>
          </cell>
          <cell r="G2295" t="str">
            <v>unit</v>
          </cell>
          <cell r="O2295">
            <v>5107.22</v>
          </cell>
        </row>
        <row r="2296">
          <cell r="A2296">
            <v>42170</v>
          </cell>
          <cell r="G2296" t="str">
            <v>unit</v>
          </cell>
          <cell r="O2296">
            <v>3825.6509999999998</v>
          </cell>
        </row>
        <row r="2297">
          <cell r="A2297">
            <v>42170</v>
          </cell>
          <cell r="G2297" t="str">
            <v>unit</v>
          </cell>
          <cell r="O2297">
            <v>4676</v>
          </cell>
        </row>
        <row r="2298">
          <cell r="A2298">
            <v>42170</v>
          </cell>
          <cell r="G2298" t="str">
            <v>unit</v>
          </cell>
          <cell r="O2298">
            <v>5625</v>
          </cell>
        </row>
        <row r="2299">
          <cell r="A2299">
            <v>42170</v>
          </cell>
          <cell r="G2299" t="str">
            <v>unit</v>
          </cell>
          <cell r="O2299">
            <v>4368</v>
          </cell>
        </row>
        <row r="2300">
          <cell r="A2300">
            <v>42170</v>
          </cell>
          <cell r="G2300" t="str">
            <v>unit</v>
          </cell>
          <cell r="O2300">
            <v>4114.84</v>
          </cell>
        </row>
        <row r="2301">
          <cell r="A2301">
            <v>42170</v>
          </cell>
          <cell r="G2301" t="str">
            <v>shuttle</v>
          </cell>
          <cell r="O2301">
            <v>3953</v>
          </cell>
        </row>
        <row r="2302">
          <cell r="A2302">
            <v>42170</v>
          </cell>
          <cell r="G2302" t="str">
            <v>shuttle</v>
          </cell>
          <cell r="O2302">
            <v>3919</v>
          </cell>
        </row>
        <row r="2303">
          <cell r="A2303">
            <v>42170</v>
          </cell>
          <cell r="G2303" t="str">
            <v>shuttle</v>
          </cell>
          <cell r="O2303">
            <v>4723</v>
          </cell>
        </row>
        <row r="2304">
          <cell r="A2304">
            <v>42170</v>
          </cell>
          <cell r="G2304" t="str">
            <v>shuttle</v>
          </cell>
          <cell r="O2304">
            <v>5611</v>
          </cell>
        </row>
        <row r="2305">
          <cell r="A2305">
            <v>42170</v>
          </cell>
          <cell r="G2305" t="str">
            <v>shuttle</v>
          </cell>
          <cell r="O2305">
            <v>6532</v>
          </cell>
        </row>
        <row r="2306">
          <cell r="A2306">
            <v>42170</v>
          </cell>
          <cell r="G2306" t="str">
            <v>shuttle</v>
          </cell>
          <cell r="O2306">
            <v>5701.86</v>
          </cell>
        </row>
        <row r="2307">
          <cell r="A2307">
            <v>42170</v>
          </cell>
          <cell r="G2307" t="str">
            <v>shuttle</v>
          </cell>
          <cell r="O2307">
            <v>5180</v>
          </cell>
        </row>
        <row r="2308">
          <cell r="A2308">
            <v>42170</v>
          </cell>
          <cell r="G2308" t="str">
            <v>shuttle</v>
          </cell>
          <cell r="O2308">
            <v>5130</v>
          </cell>
        </row>
        <row r="2309">
          <cell r="A2309">
            <v>42170</v>
          </cell>
          <cell r="G2309" t="str">
            <v>shuttle</v>
          </cell>
          <cell r="O2309">
            <v>3287.84</v>
          </cell>
        </row>
        <row r="2310">
          <cell r="A2310">
            <v>42170</v>
          </cell>
          <cell r="G2310" t="str">
            <v>shuttle</v>
          </cell>
          <cell r="O2310">
            <v>3610</v>
          </cell>
        </row>
        <row r="2311">
          <cell r="A2311">
            <v>42170</v>
          </cell>
          <cell r="G2311" t="str">
            <v>shuttle</v>
          </cell>
          <cell r="O2311">
            <v>3800.18</v>
          </cell>
        </row>
        <row r="2312">
          <cell r="A2312">
            <v>42170</v>
          </cell>
          <cell r="G2312" t="str">
            <v>shuttle</v>
          </cell>
          <cell r="O2312">
            <v>5180</v>
          </cell>
        </row>
        <row r="2313">
          <cell r="A2313">
            <v>42170</v>
          </cell>
          <cell r="G2313" t="str">
            <v>shuttle</v>
          </cell>
          <cell r="O2313">
            <v>4600</v>
          </cell>
        </row>
        <row r="2314">
          <cell r="A2314">
            <v>42170</v>
          </cell>
          <cell r="G2314" t="str">
            <v>shuttle</v>
          </cell>
          <cell r="O2314">
            <v>5690</v>
          </cell>
        </row>
        <row r="2315">
          <cell r="A2315">
            <v>42170</v>
          </cell>
          <cell r="G2315" t="str">
            <v>shuttle</v>
          </cell>
          <cell r="O2315">
            <v>5710</v>
          </cell>
        </row>
        <row r="2316">
          <cell r="A2316">
            <v>42170</v>
          </cell>
          <cell r="G2316" t="str">
            <v>shuttle</v>
          </cell>
          <cell r="O2316">
            <v>5580</v>
          </cell>
        </row>
        <row r="2317">
          <cell r="A2317">
            <v>42170</v>
          </cell>
          <cell r="G2317" t="str">
            <v>shuttle</v>
          </cell>
          <cell r="O2317">
            <v>4587.3999999999996</v>
          </cell>
        </row>
        <row r="2318">
          <cell r="A2318">
            <v>42170</v>
          </cell>
          <cell r="G2318" t="str">
            <v>shuttle</v>
          </cell>
          <cell r="O2318">
            <v>3851</v>
          </cell>
        </row>
        <row r="2319">
          <cell r="A2319">
            <v>42170</v>
          </cell>
          <cell r="G2319" t="str">
            <v>shuttle</v>
          </cell>
          <cell r="O2319">
            <v>5589.18</v>
          </cell>
        </row>
        <row r="2320">
          <cell r="A2320">
            <v>42200</v>
          </cell>
          <cell r="G2320" t="str">
            <v>unit</v>
          </cell>
          <cell r="O2320">
            <v>3685.96</v>
          </cell>
        </row>
        <row r="2321">
          <cell r="A2321">
            <v>42200</v>
          </cell>
          <cell r="G2321" t="str">
            <v>unit</v>
          </cell>
          <cell r="O2321">
            <v>4143</v>
          </cell>
        </row>
        <row r="2322">
          <cell r="A2322">
            <v>42200</v>
          </cell>
          <cell r="G2322" t="str">
            <v>unit</v>
          </cell>
          <cell r="O2322">
            <v>6950</v>
          </cell>
        </row>
        <row r="2323">
          <cell r="A2323">
            <v>42200</v>
          </cell>
          <cell r="G2323" t="str">
            <v>unit</v>
          </cell>
          <cell r="O2323">
            <v>4385.3999999999996</v>
          </cell>
        </row>
        <row r="2324">
          <cell r="A2324">
            <v>42200</v>
          </cell>
          <cell r="G2324" t="str">
            <v>unit</v>
          </cell>
          <cell r="O2324">
            <v>6486</v>
          </cell>
        </row>
        <row r="2325">
          <cell r="A2325">
            <v>42200</v>
          </cell>
          <cell r="G2325" t="str">
            <v>unit</v>
          </cell>
          <cell r="O2325">
            <v>4667</v>
          </cell>
        </row>
        <row r="2326">
          <cell r="A2326">
            <v>42200</v>
          </cell>
          <cell r="G2326" t="str">
            <v>unit</v>
          </cell>
          <cell r="O2326">
            <v>4927.12</v>
          </cell>
        </row>
        <row r="2327">
          <cell r="A2327">
            <v>42200</v>
          </cell>
          <cell r="G2327" t="str">
            <v>unit</v>
          </cell>
          <cell r="O2327">
            <v>3488.96</v>
          </cell>
        </row>
        <row r="2328">
          <cell r="A2328">
            <v>42200</v>
          </cell>
          <cell r="G2328" t="str">
            <v>unit</v>
          </cell>
          <cell r="O2328">
            <v>5555</v>
          </cell>
        </row>
        <row r="2329">
          <cell r="A2329">
            <v>42200</v>
          </cell>
          <cell r="G2329" t="str">
            <v>unit</v>
          </cell>
          <cell r="O2329">
            <v>2202.08</v>
          </cell>
        </row>
        <row r="2330">
          <cell r="A2330">
            <v>42200</v>
          </cell>
          <cell r="G2330" t="str">
            <v>unit</v>
          </cell>
          <cell r="O2330">
            <v>4761</v>
          </cell>
        </row>
        <row r="2331">
          <cell r="A2331">
            <v>42200</v>
          </cell>
          <cell r="G2331" t="str">
            <v>unit</v>
          </cell>
          <cell r="O2331">
            <v>4104</v>
          </cell>
        </row>
        <row r="2332">
          <cell r="A2332">
            <v>42200</v>
          </cell>
          <cell r="G2332" t="str">
            <v>unit</v>
          </cell>
          <cell r="O2332">
            <v>3408.16</v>
          </cell>
        </row>
        <row r="2333">
          <cell r="A2333">
            <v>42200</v>
          </cell>
          <cell r="G2333" t="str">
            <v>unit</v>
          </cell>
          <cell r="O2333">
            <v>5143.68</v>
          </cell>
        </row>
        <row r="2334">
          <cell r="A2334">
            <v>42200</v>
          </cell>
          <cell r="G2334" t="str">
            <v>unit</v>
          </cell>
          <cell r="O2334">
            <v>3867.9250000000002</v>
          </cell>
        </row>
        <row r="2335">
          <cell r="A2335">
            <v>42200</v>
          </cell>
          <cell r="G2335" t="str">
            <v>unit</v>
          </cell>
          <cell r="O2335">
            <v>4676</v>
          </cell>
        </row>
        <row r="2336">
          <cell r="A2336">
            <v>42200</v>
          </cell>
          <cell r="G2336" t="str">
            <v>unit</v>
          </cell>
          <cell r="O2336">
            <v>5625</v>
          </cell>
        </row>
        <row r="2337">
          <cell r="A2337">
            <v>42200</v>
          </cell>
          <cell r="G2337" t="str">
            <v>unit</v>
          </cell>
          <cell r="O2337">
            <v>4368</v>
          </cell>
        </row>
        <row r="2338">
          <cell r="A2338">
            <v>42200</v>
          </cell>
          <cell r="G2338" t="str">
            <v>unit</v>
          </cell>
          <cell r="O2338">
            <v>4134.96</v>
          </cell>
        </row>
        <row r="2339">
          <cell r="A2339">
            <v>42200</v>
          </cell>
          <cell r="G2339" t="str">
            <v>shuttle</v>
          </cell>
          <cell r="O2339">
            <v>3953</v>
          </cell>
        </row>
        <row r="2340">
          <cell r="A2340">
            <v>42200</v>
          </cell>
          <cell r="G2340" t="str">
            <v>shuttle</v>
          </cell>
          <cell r="O2340">
            <v>3919</v>
          </cell>
        </row>
        <row r="2341">
          <cell r="A2341">
            <v>42200</v>
          </cell>
          <cell r="G2341" t="str">
            <v>shuttle</v>
          </cell>
          <cell r="O2341">
            <v>4723</v>
          </cell>
        </row>
        <row r="2342">
          <cell r="A2342">
            <v>42200</v>
          </cell>
          <cell r="G2342" t="str">
            <v>shuttle</v>
          </cell>
          <cell r="O2342">
            <v>5611</v>
          </cell>
        </row>
        <row r="2343">
          <cell r="A2343">
            <v>42200</v>
          </cell>
          <cell r="G2343" t="str">
            <v>shuttle</v>
          </cell>
          <cell r="O2343">
            <v>6532</v>
          </cell>
        </row>
        <row r="2344">
          <cell r="A2344">
            <v>42200</v>
          </cell>
          <cell r="G2344" t="str">
            <v>shuttle</v>
          </cell>
          <cell r="O2344">
            <v>5733.84</v>
          </cell>
        </row>
        <row r="2345">
          <cell r="A2345">
            <v>42200</v>
          </cell>
          <cell r="G2345" t="str">
            <v>shuttle</v>
          </cell>
          <cell r="O2345">
            <v>5180</v>
          </cell>
        </row>
        <row r="2346">
          <cell r="A2346">
            <v>42200</v>
          </cell>
          <cell r="G2346" t="str">
            <v>shuttle</v>
          </cell>
          <cell r="O2346">
            <v>5130</v>
          </cell>
        </row>
        <row r="2347">
          <cell r="A2347">
            <v>42200</v>
          </cell>
          <cell r="G2347" t="str">
            <v>shuttle</v>
          </cell>
          <cell r="O2347">
            <v>3307.96</v>
          </cell>
        </row>
        <row r="2348">
          <cell r="A2348">
            <v>42200</v>
          </cell>
          <cell r="G2348" t="str">
            <v>shuttle</v>
          </cell>
          <cell r="O2348">
            <v>3610</v>
          </cell>
        </row>
        <row r="2349">
          <cell r="A2349">
            <v>42200</v>
          </cell>
          <cell r="G2349" t="str">
            <v>shuttle</v>
          </cell>
          <cell r="O2349">
            <v>3815.92</v>
          </cell>
        </row>
        <row r="2350">
          <cell r="A2350">
            <v>42200</v>
          </cell>
          <cell r="G2350" t="str">
            <v>shuttle</v>
          </cell>
          <cell r="O2350">
            <v>5180</v>
          </cell>
        </row>
        <row r="2351">
          <cell r="A2351">
            <v>42200</v>
          </cell>
          <cell r="G2351" t="str">
            <v>shuttle</v>
          </cell>
          <cell r="O2351">
            <v>4600</v>
          </cell>
        </row>
        <row r="2352">
          <cell r="A2352">
            <v>42200</v>
          </cell>
          <cell r="G2352" t="str">
            <v>shuttle</v>
          </cell>
          <cell r="O2352">
            <v>5690</v>
          </cell>
        </row>
        <row r="2353">
          <cell r="A2353">
            <v>42200</v>
          </cell>
          <cell r="G2353" t="str">
            <v>shuttle</v>
          </cell>
          <cell r="O2353">
            <v>5710</v>
          </cell>
        </row>
        <row r="2354">
          <cell r="A2354">
            <v>42200</v>
          </cell>
          <cell r="G2354" t="str">
            <v>shuttle</v>
          </cell>
          <cell r="O2354">
            <v>5580</v>
          </cell>
        </row>
        <row r="2355">
          <cell r="A2355">
            <v>42200</v>
          </cell>
          <cell r="G2355" t="str">
            <v>shuttle</v>
          </cell>
          <cell r="O2355">
            <v>4610.6000000000004</v>
          </cell>
        </row>
        <row r="2356">
          <cell r="A2356">
            <v>42200</v>
          </cell>
          <cell r="G2356" t="str">
            <v>shuttle</v>
          </cell>
          <cell r="O2356">
            <v>3851</v>
          </cell>
        </row>
        <row r="2357">
          <cell r="A2357">
            <v>42200</v>
          </cell>
          <cell r="G2357" t="str">
            <v>shuttle</v>
          </cell>
          <cell r="O2357">
            <v>5621.92</v>
          </cell>
        </row>
        <row r="2358">
          <cell r="A2358">
            <v>42231</v>
          </cell>
          <cell r="G2358" t="str">
            <v>unit</v>
          </cell>
          <cell r="O2358">
            <v>3685.96</v>
          </cell>
        </row>
        <row r="2359">
          <cell r="A2359">
            <v>42231</v>
          </cell>
          <cell r="G2359" t="str">
            <v>unit</v>
          </cell>
          <cell r="O2359">
            <v>4143</v>
          </cell>
        </row>
        <row r="2360">
          <cell r="A2360">
            <v>42231</v>
          </cell>
          <cell r="G2360" t="str">
            <v>unit</v>
          </cell>
          <cell r="O2360">
            <v>6950</v>
          </cell>
        </row>
        <row r="2361">
          <cell r="A2361">
            <v>42231</v>
          </cell>
          <cell r="G2361" t="str">
            <v>unit</v>
          </cell>
          <cell r="O2361">
            <v>4385.3999999999996</v>
          </cell>
        </row>
        <row r="2362">
          <cell r="A2362">
            <v>42231</v>
          </cell>
          <cell r="G2362" t="str">
            <v>unit</v>
          </cell>
          <cell r="O2362">
            <v>6486</v>
          </cell>
        </row>
        <row r="2363">
          <cell r="A2363">
            <v>42231</v>
          </cell>
          <cell r="G2363" t="str">
            <v>unit</v>
          </cell>
          <cell r="O2363">
            <v>4667</v>
          </cell>
        </row>
        <row r="2364">
          <cell r="A2364">
            <v>42231</v>
          </cell>
          <cell r="G2364" t="str">
            <v>unit</v>
          </cell>
          <cell r="O2364">
            <v>4927.12</v>
          </cell>
        </row>
        <row r="2365">
          <cell r="A2365">
            <v>42231</v>
          </cell>
          <cell r="G2365" t="str">
            <v>unit</v>
          </cell>
          <cell r="O2365">
            <v>3488.96</v>
          </cell>
        </row>
        <row r="2366">
          <cell r="A2366">
            <v>42231</v>
          </cell>
          <cell r="G2366" t="str">
            <v>unit</v>
          </cell>
          <cell r="O2366">
            <v>5555</v>
          </cell>
        </row>
        <row r="2367">
          <cell r="A2367">
            <v>42231</v>
          </cell>
          <cell r="G2367" t="str">
            <v>unit</v>
          </cell>
          <cell r="O2367">
            <v>2202.08</v>
          </cell>
        </row>
        <row r="2368">
          <cell r="A2368">
            <v>42231</v>
          </cell>
          <cell r="G2368" t="str">
            <v>unit</v>
          </cell>
          <cell r="O2368">
            <v>4761</v>
          </cell>
        </row>
        <row r="2369">
          <cell r="A2369">
            <v>42231</v>
          </cell>
          <cell r="G2369" t="str">
            <v>unit</v>
          </cell>
          <cell r="O2369">
            <v>4104</v>
          </cell>
        </row>
        <row r="2370">
          <cell r="A2370">
            <v>42231</v>
          </cell>
          <cell r="G2370" t="str">
            <v>unit</v>
          </cell>
          <cell r="O2370">
            <v>3408.16</v>
          </cell>
        </row>
        <row r="2371">
          <cell r="A2371">
            <v>42231</v>
          </cell>
          <cell r="G2371" t="str">
            <v>unit</v>
          </cell>
          <cell r="O2371">
            <v>5143.68</v>
          </cell>
        </row>
        <row r="2372">
          <cell r="A2372">
            <v>42231</v>
          </cell>
          <cell r="G2372" t="str">
            <v>unit</v>
          </cell>
          <cell r="O2372">
            <v>3947.9250000000002</v>
          </cell>
        </row>
        <row r="2373">
          <cell r="A2373">
            <v>42231</v>
          </cell>
          <cell r="G2373" t="str">
            <v>unit</v>
          </cell>
          <cell r="O2373">
            <v>4676</v>
          </cell>
        </row>
        <row r="2374">
          <cell r="A2374">
            <v>42231</v>
          </cell>
          <cell r="G2374" t="str">
            <v>unit</v>
          </cell>
          <cell r="O2374">
            <v>5625</v>
          </cell>
        </row>
        <row r="2375">
          <cell r="A2375">
            <v>42231</v>
          </cell>
          <cell r="G2375" t="str">
            <v>unit</v>
          </cell>
          <cell r="O2375">
            <v>4368</v>
          </cell>
        </row>
        <row r="2376">
          <cell r="A2376">
            <v>42231</v>
          </cell>
          <cell r="G2376" t="str">
            <v>unit</v>
          </cell>
          <cell r="O2376">
            <v>4134.96</v>
          </cell>
        </row>
        <row r="2377">
          <cell r="A2377">
            <v>42231</v>
          </cell>
          <cell r="G2377" t="str">
            <v>shuttle</v>
          </cell>
          <cell r="O2377">
            <v>3953</v>
          </cell>
        </row>
        <row r="2378">
          <cell r="A2378">
            <v>42231</v>
          </cell>
          <cell r="G2378" t="str">
            <v>shuttle</v>
          </cell>
          <cell r="O2378">
            <v>3919</v>
          </cell>
        </row>
        <row r="2379">
          <cell r="A2379">
            <v>42231</v>
          </cell>
          <cell r="G2379" t="str">
            <v>shuttle</v>
          </cell>
          <cell r="O2379">
            <v>4723</v>
          </cell>
        </row>
        <row r="2380">
          <cell r="A2380">
            <v>42231</v>
          </cell>
          <cell r="G2380" t="str">
            <v>shuttle</v>
          </cell>
          <cell r="O2380">
            <v>5611</v>
          </cell>
        </row>
        <row r="2381">
          <cell r="A2381">
            <v>42231</v>
          </cell>
          <cell r="G2381" t="str">
            <v>shuttle</v>
          </cell>
          <cell r="O2381">
            <v>6532</v>
          </cell>
        </row>
        <row r="2382">
          <cell r="A2382">
            <v>42231</v>
          </cell>
          <cell r="G2382" t="str">
            <v>shuttle</v>
          </cell>
          <cell r="O2382">
            <v>5733.84</v>
          </cell>
        </row>
        <row r="2383">
          <cell r="A2383">
            <v>42231</v>
          </cell>
          <cell r="G2383" t="str">
            <v>shuttle</v>
          </cell>
          <cell r="O2383">
            <v>5180</v>
          </cell>
        </row>
        <row r="2384">
          <cell r="A2384">
            <v>42231</v>
          </cell>
          <cell r="G2384" t="str">
            <v>shuttle</v>
          </cell>
          <cell r="O2384">
            <v>5130</v>
          </cell>
        </row>
        <row r="2385">
          <cell r="A2385">
            <v>42231</v>
          </cell>
          <cell r="G2385" t="str">
            <v>shuttle</v>
          </cell>
          <cell r="O2385">
            <v>3307.96</v>
          </cell>
        </row>
        <row r="2386">
          <cell r="A2386">
            <v>42231</v>
          </cell>
          <cell r="G2386" t="str">
            <v>shuttle</v>
          </cell>
          <cell r="O2386">
            <v>3610</v>
          </cell>
        </row>
        <row r="2387">
          <cell r="A2387">
            <v>42231</v>
          </cell>
          <cell r="G2387" t="str">
            <v>shuttle</v>
          </cell>
          <cell r="O2387">
            <v>3815.92</v>
          </cell>
        </row>
        <row r="2388">
          <cell r="A2388">
            <v>42231</v>
          </cell>
          <cell r="G2388" t="str">
            <v>shuttle</v>
          </cell>
          <cell r="O2388">
            <v>5180</v>
          </cell>
        </row>
        <row r="2389">
          <cell r="A2389">
            <v>42231</v>
          </cell>
          <cell r="G2389" t="str">
            <v>shuttle</v>
          </cell>
          <cell r="O2389">
            <v>4600</v>
          </cell>
        </row>
        <row r="2390">
          <cell r="A2390">
            <v>42231</v>
          </cell>
          <cell r="G2390" t="str">
            <v>shuttle</v>
          </cell>
          <cell r="O2390">
            <v>5690</v>
          </cell>
        </row>
        <row r="2391">
          <cell r="A2391">
            <v>42231</v>
          </cell>
          <cell r="G2391" t="str">
            <v>shuttle</v>
          </cell>
          <cell r="O2391">
            <v>5710</v>
          </cell>
        </row>
        <row r="2392">
          <cell r="A2392">
            <v>42231</v>
          </cell>
          <cell r="G2392" t="str">
            <v>shuttle</v>
          </cell>
          <cell r="O2392">
            <v>5580</v>
          </cell>
        </row>
        <row r="2393">
          <cell r="A2393">
            <v>42231</v>
          </cell>
          <cell r="G2393" t="str">
            <v>shuttle</v>
          </cell>
          <cell r="O2393">
            <v>4610.6000000000004</v>
          </cell>
        </row>
        <row r="2394">
          <cell r="A2394">
            <v>42231</v>
          </cell>
          <cell r="G2394" t="str">
            <v>shuttle</v>
          </cell>
          <cell r="O2394">
            <v>3851</v>
          </cell>
        </row>
        <row r="2395">
          <cell r="A2395">
            <v>42231</v>
          </cell>
          <cell r="G2395" t="str">
            <v>shuttle</v>
          </cell>
          <cell r="O2395">
            <v>5621.92</v>
          </cell>
        </row>
        <row r="2396">
          <cell r="A2396">
            <v>42262</v>
          </cell>
          <cell r="G2396" t="str">
            <v>unit</v>
          </cell>
          <cell r="O2396">
            <v>3675.84</v>
          </cell>
        </row>
        <row r="2397">
          <cell r="A2397">
            <v>42262</v>
          </cell>
          <cell r="G2397" t="str">
            <v>unit</v>
          </cell>
          <cell r="O2397">
            <v>3563</v>
          </cell>
        </row>
        <row r="2398">
          <cell r="A2398">
            <v>42262</v>
          </cell>
          <cell r="G2398" t="str">
            <v>unit</v>
          </cell>
          <cell r="O2398">
            <v>6950</v>
          </cell>
        </row>
        <row r="2399">
          <cell r="A2399">
            <v>42262</v>
          </cell>
          <cell r="G2399" t="str">
            <v>unit</v>
          </cell>
          <cell r="O2399">
            <v>4367.6000000000004</v>
          </cell>
        </row>
        <row r="2400">
          <cell r="A2400">
            <v>42262</v>
          </cell>
          <cell r="G2400" t="str">
            <v>unit</v>
          </cell>
          <cell r="O2400">
            <v>6486</v>
          </cell>
        </row>
        <row r="2401">
          <cell r="A2401">
            <v>42262</v>
          </cell>
          <cell r="G2401" t="str">
            <v>unit</v>
          </cell>
          <cell r="O2401">
            <v>4647.5</v>
          </cell>
        </row>
        <row r="2402">
          <cell r="A2402">
            <v>42262</v>
          </cell>
          <cell r="G2402" t="str">
            <v>unit</v>
          </cell>
          <cell r="O2402">
            <v>4899.9799999999996</v>
          </cell>
        </row>
        <row r="2403">
          <cell r="A2403">
            <v>42262</v>
          </cell>
          <cell r="G2403" t="str">
            <v>unit</v>
          </cell>
          <cell r="O2403">
            <v>3468.84</v>
          </cell>
        </row>
        <row r="2404">
          <cell r="A2404">
            <v>42262</v>
          </cell>
          <cell r="G2404" t="str">
            <v>unit</v>
          </cell>
          <cell r="O2404">
            <v>5555</v>
          </cell>
        </row>
        <row r="2405">
          <cell r="A2405">
            <v>42262</v>
          </cell>
          <cell r="G2405" t="str">
            <v>unit</v>
          </cell>
          <cell r="O2405">
            <v>2197.8200000000002</v>
          </cell>
        </row>
        <row r="2406">
          <cell r="A2406">
            <v>42262</v>
          </cell>
          <cell r="G2406" t="str">
            <v>unit</v>
          </cell>
          <cell r="O2406">
            <v>4761</v>
          </cell>
        </row>
        <row r="2407">
          <cell r="A2407">
            <v>42262</v>
          </cell>
          <cell r="G2407" t="str">
            <v>unit</v>
          </cell>
          <cell r="O2407">
            <v>4104</v>
          </cell>
        </row>
        <row r="2408">
          <cell r="A2408">
            <v>42262</v>
          </cell>
          <cell r="G2408" t="str">
            <v>unit</v>
          </cell>
          <cell r="O2408">
            <v>3395.64</v>
          </cell>
        </row>
        <row r="2409">
          <cell r="A2409">
            <v>42262</v>
          </cell>
          <cell r="G2409" t="str">
            <v>unit</v>
          </cell>
          <cell r="O2409">
            <v>5107.22</v>
          </cell>
        </row>
        <row r="2410">
          <cell r="A2410">
            <v>42262</v>
          </cell>
          <cell r="G2410" t="str">
            <v>unit</v>
          </cell>
          <cell r="O2410">
            <v>3970.6509999999998</v>
          </cell>
        </row>
        <row r="2411">
          <cell r="A2411">
            <v>42262</v>
          </cell>
          <cell r="G2411" t="str">
            <v>unit</v>
          </cell>
          <cell r="O2411">
            <v>4676</v>
          </cell>
        </row>
        <row r="2412">
          <cell r="A2412">
            <v>42262</v>
          </cell>
          <cell r="G2412" t="str">
            <v>unit</v>
          </cell>
          <cell r="O2412">
            <v>5625</v>
          </cell>
        </row>
        <row r="2413">
          <cell r="A2413">
            <v>42262</v>
          </cell>
          <cell r="G2413" t="str">
            <v>unit</v>
          </cell>
          <cell r="O2413">
            <v>4368</v>
          </cell>
        </row>
        <row r="2414">
          <cell r="A2414">
            <v>42262</v>
          </cell>
          <cell r="G2414" t="str">
            <v>unit</v>
          </cell>
          <cell r="O2414">
            <v>4114.84</v>
          </cell>
        </row>
        <row r="2415">
          <cell r="A2415">
            <v>42262</v>
          </cell>
          <cell r="G2415" t="str">
            <v>shuttle</v>
          </cell>
          <cell r="O2415">
            <v>3953</v>
          </cell>
        </row>
        <row r="2416">
          <cell r="A2416">
            <v>42262</v>
          </cell>
          <cell r="G2416" t="str">
            <v>shuttle</v>
          </cell>
          <cell r="O2416">
            <v>3919</v>
          </cell>
        </row>
        <row r="2417">
          <cell r="A2417">
            <v>42262</v>
          </cell>
          <cell r="G2417" t="str">
            <v>shuttle</v>
          </cell>
          <cell r="O2417">
            <v>4723</v>
          </cell>
        </row>
        <row r="2418">
          <cell r="A2418">
            <v>42262</v>
          </cell>
          <cell r="G2418" t="str">
            <v>shuttle</v>
          </cell>
          <cell r="O2418">
            <v>5611</v>
          </cell>
        </row>
        <row r="2419">
          <cell r="A2419">
            <v>42262</v>
          </cell>
          <cell r="G2419" t="str">
            <v>shuttle</v>
          </cell>
          <cell r="O2419">
            <v>6532</v>
          </cell>
        </row>
        <row r="2420">
          <cell r="A2420">
            <v>42262</v>
          </cell>
          <cell r="G2420" t="str">
            <v>shuttle</v>
          </cell>
          <cell r="O2420">
            <v>5701.86</v>
          </cell>
        </row>
        <row r="2421">
          <cell r="A2421">
            <v>42262</v>
          </cell>
          <cell r="G2421" t="str">
            <v>shuttle</v>
          </cell>
          <cell r="O2421">
            <v>5180</v>
          </cell>
        </row>
        <row r="2422">
          <cell r="A2422">
            <v>42262</v>
          </cell>
          <cell r="G2422" t="str">
            <v>shuttle</v>
          </cell>
          <cell r="O2422">
            <v>5130</v>
          </cell>
        </row>
        <row r="2423">
          <cell r="A2423">
            <v>42262</v>
          </cell>
          <cell r="G2423" t="str">
            <v>shuttle</v>
          </cell>
          <cell r="O2423">
            <v>3287.84</v>
          </cell>
        </row>
        <row r="2424">
          <cell r="A2424">
            <v>42262</v>
          </cell>
          <cell r="G2424" t="str">
            <v>shuttle</v>
          </cell>
          <cell r="O2424">
            <v>3610</v>
          </cell>
        </row>
        <row r="2425">
          <cell r="A2425">
            <v>42262</v>
          </cell>
          <cell r="G2425" t="str">
            <v>shuttle</v>
          </cell>
          <cell r="O2425">
            <v>3755.18</v>
          </cell>
        </row>
        <row r="2426">
          <cell r="A2426">
            <v>42262</v>
          </cell>
          <cell r="G2426" t="str">
            <v>shuttle</v>
          </cell>
          <cell r="O2426">
            <v>5180</v>
          </cell>
        </row>
        <row r="2427">
          <cell r="A2427">
            <v>42262</v>
          </cell>
          <cell r="G2427" t="str">
            <v>shuttle</v>
          </cell>
          <cell r="O2427">
            <v>4600</v>
          </cell>
        </row>
        <row r="2428">
          <cell r="A2428">
            <v>42262</v>
          </cell>
          <cell r="G2428" t="str">
            <v>shuttle</v>
          </cell>
          <cell r="O2428">
            <v>5690</v>
          </cell>
        </row>
        <row r="2429">
          <cell r="A2429">
            <v>42262</v>
          </cell>
          <cell r="G2429" t="str">
            <v>shuttle</v>
          </cell>
          <cell r="O2429">
            <v>5710</v>
          </cell>
        </row>
        <row r="2430">
          <cell r="A2430">
            <v>42262</v>
          </cell>
          <cell r="G2430" t="str">
            <v>shuttle</v>
          </cell>
          <cell r="O2430">
            <v>5580</v>
          </cell>
        </row>
        <row r="2431">
          <cell r="A2431">
            <v>42262</v>
          </cell>
          <cell r="G2431" t="str">
            <v>shuttle</v>
          </cell>
          <cell r="O2431">
            <v>4587.3999999999996</v>
          </cell>
        </row>
        <row r="2432">
          <cell r="A2432">
            <v>42262</v>
          </cell>
          <cell r="G2432" t="str">
            <v>shuttle</v>
          </cell>
          <cell r="O2432">
            <v>3851</v>
          </cell>
        </row>
        <row r="2433">
          <cell r="A2433">
            <v>42262</v>
          </cell>
          <cell r="G2433" t="str">
            <v>shuttle</v>
          </cell>
          <cell r="O2433">
            <v>5589.18</v>
          </cell>
        </row>
        <row r="2434">
          <cell r="A2434">
            <v>42292</v>
          </cell>
          <cell r="G2434" t="str">
            <v>unit</v>
          </cell>
          <cell r="O2434">
            <v>3655.6</v>
          </cell>
        </row>
        <row r="2435">
          <cell r="A2435">
            <v>42292</v>
          </cell>
          <cell r="G2435" t="str">
            <v>unit</v>
          </cell>
          <cell r="O2435">
            <v>3563</v>
          </cell>
        </row>
        <row r="2436">
          <cell r="A2436">
            <v>42292</v>
          </cell>
          <cell r="G2436" t="str">
            <v>unit</v>
          </cell>
          <cell r="O2436">
            <v>6950</v>
          </cell>
        </row>
        <row r="2437">
          <cell r="A2437">
            <v>42292</v>
          </cell>
          <cell r="G2437" t="str">
            <v>unit</v>
          </cell>
          <cell r="O2437">
            <v>4332</v>
          </cell>
        </row>
        <row r="2438">
          <cell r="A2438">
            <v>42292</v>
          </cell>
          <cell r="G2438" t="str">
            <v>unit</v>
          </cell>
          <cell r="O2438">
            <v>6486</v>
          </cell>
        </row>
        <row r="2439">
          <cell r="A2439">
            <v>42292</v>
          </cell>
          <cell r="G2439" t="str">
            <v>unit</v>
          </cell>
          <cell r="O2439">
            <v>4608.5</v>
          </cell>
        </row>
        <row r="2440">
          <cell r="A2440">
            <v>42292</v>
          </cell>
          <cell r="G2440" t="str">
            <v>unit</v>
          </cell>
          <cell r="O2440">
            <v>4845.7</v>
          </cell>
        </row>
        <row r="2441">
          <cell r="A2441">
            <v>42292</v>
          </cell>
          <cell r="G2441" t="str">
            <v>unit</v>
          </cell>
          <cell r="O2441">
            <v>3428.6</v>
          </cell>
        </row>
        <row r="2442">
          <cell r="A2442">
            <v>42292</v>
          </cell>
          <cell r="G2442" t="str">
            <v>unit</v>
          </cell>
          <cell r="O2442">
            <v>6061</v>
          </cell>
        </row>
        <row r="2443">
          <cell r="A2443">
            <v>42292</v>
          </cell>
          <cell r="G2443" t="str">
            <v>unit</v>
          </cell>
          <cell r="O2443">
            <v>2189.3000000000002</v>
          </cell>
        </row>
        <row r="2444">
          <cell r="A2444">
            <v>42292</v>
          </cell>
          <cell r="G2444" t="str">
            <v>unit</v>
          </cell>
          <cell r="O2444">
            <v>5004</v>
          </cell>
        </row>
        <row r="2445">
          <cell r="A2445">
            <v>42292</v>
          </cell>
          <cell r="G2445" t="str">
            <v>unit</v>
          </cell>
          <cell r="O2445">
            <v>4311</v>
          </cell>
        </row>
        <row r="2446">
          <cell r="A2446">
            <v>42292</v>
          </cell>
          <cell r="G2446" t="str">
            <v>unit</v>
          </cell>
          <cell r="O2446">
            <v>3506.6</v>
          </cell>
        </row>
        <row r="2447">
          <cell r="A2447">
            <v>42292</v>
          </cell>
          <cell r="G2447" t="str">
            <v>unit</v>
          </cell>
          <cell r="O2447">
            <v>5234.3</v>
          </cell>
        </row>
        <row r="2448">
          <cell r="A2448">
            <v>42292</v>
          </cell>
          <cell r="G2448" t="str">
            <v>unit</v>
          </cell>
          <cell r="O2448">
            <v>3708.4625000000001</v>
          </cell>
        </row>
        <row r="2449">
          <cell r="A2449">
            <v>42292</v>
          </cell>
          <cell r="G2449" t="str">
            <v>unit</v>
          </cell>
          <cell r="O2449">
            <v>5051</v>
          </cell>
        </row>
        <row r="2450">
          <cell r="A2450">
            <v>42292</v>
          </cell>
          <cell r="G2450" t="str">
            <v>unit</v>
          </cell>
          <cell r="O2450">
            <v>6178</v>
          </cell>
        </row>
        <row r="2451">
          <cell r="A2451">
            <v>42292</v>
          </cell>
          <cell r="G2451" t="str">
            <v>unit</v>
          </cell>
          <cell r="O2451">
            <v>4529</v>
          </cell>
        </row>
        <row r="2452">
          <cell r="A2452">
            <v>42292</v>
          </cell>
          <cell r="G2452" t="str">
            <v>unit</v>
          </cell>
          <cell r="O2452">
            <v>4074.6</v>
          </cell>
        </row>
        <row r="2453">
          <cell r="A2453">
            <v>42292</v>
          </cell>
          <cell r="G2453" t="str">
            <v>shuttle</v>
          </cell>
          <cell r="O2453">
            <v>3953</v>
          </cell>
        </row>
        <row r="2454">
          <cell r="A2454">
            <v>42292</v>
          </cell>
          <cell r="G2454" t="str">
            <v>shuttle</v>
          </cell>
          <cell r="O2454">
            <v>3919</v>
          </cell>
        </row>
        <row r="2455">
          <cell r="A2455">
            <v>42292</v>
          </cell>
          <cell r="G2455" t="str">
            <v>shuttle</v>
          </cell>
          <cell r="O2455">
            <v>5492</v>
          </cell>
        </row>
        <row r="2456">
          <cell r="A2456">
            <v>42292</v>
          </cell>
          <cell r="G2456" t="str">
            <v>shuttle</v>
          </cell>
          <cell r="O2456">
            <v>5611</v>
          </cell>
        </row>
        <row r="2457">
          <cell r="A2457">
            <v>42292</v>
          </cell>
          <cell r="G2457" t="str">
            <v>shuttle</v>
          </cell>
          <cell r="O2457">
            <v>6532</v>
          </cell>
        </row>
        <row r="2458">
          <cell r="A2458">
            <v>42292</v>
          </cell>
          <cell r="G2458" t="str">
            <v>shuttle</v>
          </cell>
          <cell r="O2458">
            <v>5637.9</v>
          </cell>
        </row>
        <row r="2459">
          <cell r="A2459">
            <v>42292</v>
          </cell>
          <cell r="G2459" t="str">
            <v>shuttle</v>
          </cell>
          <cell r="O2459">
            <v>5000</v>
          </cell>
        </row>
        <row r="2460">
          <cell r="A2460">
            <v>42292</v>
          </cell>
          <cell r="G2460" t="str">
            <v>shuttle</v>
          </cell>
          <cell r="O2460">
            <v>4960</v>
          </cell>
        </row>
        <row r="2461">
          <cell r="A2461">
            <v>42292</v>
          </cell>
          <cell r="G2461" t="str">
            <v>shuttle</v>
          </cell>
          <cell r="O2461">
            <v>3247.6</v>
          </cell>
        </row>
        <row r="2462">
          <cell r="A2462">
            <v>42292</v>
          </cell>
          <cell r="G2462" t="str">
            <v>shuttle</v>
          </cell>
          <cell r="O2462">
            <v>3600</v>
          </cell>
        </row>
        <row r="2463">
          <cell r="A2463">
            <v>42292</v>
          </cell>
          <cell r="G2463" t="str">
            <v>shuttle</v>
          </cell>
          <cell r="O2463">
            <v>3873.7</v>
          </cell>
        </row>
        <row r="2464">
          <cell r="A2464">
            <v>42292</v>
          </cell>
          <cell r="G2464" t="str">
            <v>shuttle</v>
          </cell>
          <cell r="O2464">
            <v>5000</v>
          </cell>
        </row>
        <row r="2465">
          <cell r="A2465">
            <v>42292</v>
          </cell>
          <cell r="G2465" t="str">
            <v>shuttle</v>
          </cell>
          <cell r="O2465">
            <v>4640</v>
          </cell>
        </row>
        <row r="2466">
          <cell r="A2466">
            <v>42292</v>
          </cell>
          <cell r="G2466" t="str">
            <v>shuttle</v>
          </cell>
          <cell r="O2466">
            <v>5490</v>
          </cell>
        </row>
        <row r="2467">
          <cell r="A2467">
            <v>42292</v>
          </cell>
          <cell r="G2467" t="str">
            <v>shuttle</v>
          </cell>
          <cell r="O2467">
            <v>5510</v>
          </cell>
        </row>
        <row r="2468">
          <cell r="A2468">
            <v>42292</v>
          </cell>
          <cell r="G2468" t="str">
            <v>shuttle</v>
          </cell>
          <cell r="O2468">
            <v>5380</v>
          </cell>
        </row>
        <row r="2469">
          <cell r="A2469">
            <v>42292</v>
          </cell>
          <cell r="G2469" t="str">
            <v>shuttle</v>
          </cell>
          <cell r="O2469">
            <v>4541</v>
          </cell>
        </row>
        <row r="2470">
          <cell r="A2470">
            <v>42292</v>
          </cell>
          <cell r="G2470" t="str">
            <v>shuttle</v>
          </cell>
          <cell r="O2470">
            <v>4226</v>
          </cell>
        </row>
        <row r="2471">
          <cell r="A2471">
            <v>42292</v>
          </cell>
          <cell r="G2471" t="str">
            <v>shuttle</v>
          </cell>
          <cell r="O2471">
            <v>5523.7</v>
          </cell>
        </row>
        <row r="2472">
          <cell r="A2472">
            <v>42323</v>
          </cell>
          <cell r="G2472" t="str">
            <v>unit</v>
          </cell>
          <cell r="O2472">
            <v>3650.54</v>
          </cell>
        </row>
        <row r="2473">
          <cell r="A2473">
            <v>42323</v>
          </cell>
          <cell r="G2473" t="str">
            <v>unit</v>
          </cell>
          <cell r="O2473">
            <v>3563</v>
          </cell>
        </row>
        <row r="2474">
          <cell r="A2474">
            <v>42323</v>
          </cell>
          <cell r="G2474" t="str">
            <v>unit</v>
          </cell>
          <cell r="O2474">
            <v>6950</v>
          </cell>
        </row>
        <row r="2475">
          <cell r="A2475">
            <v>42323</v>
          </cell>
          <cell r="G2475" t="str">
            <v>unit</v>
          </cell>
          <cell r="O2475">
            <v>4323.1000000000004</v>
          </cell>
        </row>
        <row r="2476">
          <cell r="A2476">
            <v>42323</v>
          </cell>
          <cell r="G2476" t="str">
            <v>unit</v>
          </cell>
          <cell r="O2476">
            <v>6486</v>
          </cell>
        </row>
        <row r="2477">
          <cell r="A2477">
            <v>42323</v>
          </cell>
          <cell r="G2477" t="str">
            <v>unit</v>
          </cell>
          <cell r="O2477">
            <v>4598.75</v>
          </cell>
        </row>
        <row r="2478">
          <cell r="A2478">
            <v>42323</v>
          </cell>
          <cell r="G2478" t="str">
            <v>unit</v>
          </cell>
          <cell r="O2478">
            <v>4832.13</v>
          </cell>
        </row>
        <row r="2479">
          <cell r="A2479">
            <v>42323</v>
          </cell>
          <cell r="G2479" t="str">
            <v>unit</v>
          </cell>
          <cell r="O2479">
            <v>3418.54</v>
          </cell>
        </row>
        <row r="2480">
          <cell r="A2480">
            <v>42323</v>
          </cell>
          <cell r="G2480" t="str">
            <v>unit</v>
          </cell>
          <cell r="O2480">
            <v>6061</v>
          </cell>
        </row>
        <row r="2481">
          <cell r="A2481">
            <v>42323</v>
          </cell>
          <cell r="G2481" t="str">
            <v>unit</v>
          </cell>
          <cell r="O2481">
            <v>2187.17</v>
          </cell>
        </row>
        <row r="2482">
          <cell r="A2482">
            <v>42323</v>
          </cell>
          <cell r="G2482" t="str">
            <v>unit</v>
          </cell>
          <cell r="O2482">
            <v>5004</v>
          </cell>
        </row>
        <row r="2483">
          <cell r="A2483">
            <v>42323</v>
          </cell>
          <cell r="G2483" t="str">
            <v>unit</v>
          </cell>
          <cell r="O2483">
            <v>4311</v>
          </cell>
        </row>
        <row r="2484">
          <cell r="A2484">
            <v>42323</v>
          </cell>
          <cell r="G2484" t="str">
            <v>unit</v>
          </cell>
          <cell r="O2484">
            <v>3500.34</v>
          </cell>
        </row>
        <row r="2485">
          <cell r="A2485">
            <v>42323</v>
          </cell>
          <cell r="G2485" t="str">
            <v>unit</v>
          </cell>
          <cell r="O2485">
            <v>5216.07</v>
          </cell>
        </row>
        <row r="2486">
          <cell r="A2486">
            <v>42323</v>
          </cell>
          <cell r="G2486" t="str">
            <v>unit</v>
          </cell>
          <cell r="O2486">
            <v>3611.1885000000002</v>
          </cell>
        </row>
        <row r="2487">
          <cell r="A2487">
            <v>42323</v>
          </cell>
          <cell r="G2487" t="str">
            <v>unit</v>
          </cell>
          <cell r="O2487">
            <v>5051</v>
          </cell>
        </row>
        <row r="2488">
          <cell r="A2488">
            <v>42323</v>
          </cell>
          <cell r="G2488" t="str">
            <v>unit</v>
          </cell>
          <cell r="O2488">
            <v>6178</v>
          </cell>
        </row>
        <row r="2489">
          <cell r="A2489">
            <v>42323</v>
          </cell>
          <cell r="G2489" t="str">
            <v>unit</v>
          </cell>
          <cell r="O2489">
            <v>4529</v>
          </cell>
        </row>
        <row r="2490">
          <cell r="A2490">
            <v>42323</v>
          </cell>
          <cell r="G2490" t="str">
            <v>unit</v>
          </cell>
          <cell r="O2490">
            <v>4064.54</v>
          </cell>
        </row>
        <row r="2491">
          <cell r="A2491">
            <v>42323</v>
          </cell>
          <cell r="G2491" t="str">
            <v>shuttle</v>
          </cell>
          <cell r="O2491">
            <v>3953</v>
          </cell>
        </row>
        <row r="2492">
          <cell r="A2492">
            <v>42323</v>
          </cell>
          <cell r="G2492" t="str">
            <v>shuttle</v>
          </cell>
          <cell r="O2492">
            <v>3919</v>
          </cell>
        </row>
        <row r="2493">
          <cell r="A2493">
            <v>42323</v>
          </cell>
          <cell r="G2493" t="str">
            <v>shuttle</v>
          </cell>
          <cell r="O2493">
            <v>5492</v>
          </cell>
        </row>
        <row r="2494">
          <cell r="A2494">
            <v>42323</v>
          </cell>
          <cell r="G2494" t="str">
            <v>shuttle</v>
          </cell>
          <cell r="O2494">
            <v>5611</v>
          </cell>
        </row>
        <row r="2495">
          <cell r="A2495">
            <v>42323</v>
          </cell>
          <cell r="G2495" t="str">
            <v>shuttle</v>
          </cell>
          <cell r="O2495">
            <v>6532</v>
          </cell>
        </row>
        <row r="2496">
          <cell r="A2496">
            <v>42323</v>
          </cell>
          <cell r="G2496" t="str">
            <v>shuttle</v>
          </cell>
          <cell r="O2496">
            <v>5621.91</v>
          </cell>
        </row>
        <row r="2497">
          <cell r="A2497">
            <v>42323</v>
          </cell>
          <cell r="G2497" t="str">
            <v>shuttle</v>
          </cell>
          <cell r="O2497">
            <v>5000</v>
          </cell>
        </row>
        <row r="2498">
          <cell r="A2498">
            <v>42323</v>
          </cell>
          <cell r="G2498" t="str">
            <v>shuttle</v>
          </cell>
          <cell r="O2498">
            <v>4960</v>
          </cell>
        </row>
        <row r="2499">
          <cell r="A2499">
            <v>42323</v>
          </cell>
          <cell r="G2499" t="str">
            <v>shuttle</v>
          </cell>
          <cell r="O2499">
            <v>3237.54</v>
          </cell>
        </row>
        <row r="2500">
          <cell r="A2500">
            <v>42323</v>
          </cell>
          <cell r="G2500" t="str">
            <v>shuttle</v>
          </cell>
          <cell r="O2500">
            <v>3600</v>
          </cell>
        </row>
        <row r="2501">
          <cell r="A2501">
            <v>42323</v>
          </cell>
          <cell r="G2501" t="str">
            <v>shuttle</v>
          </cell>
          <cell r="O2501">
            <v>3865.83</v>
          </cell>
        </row>
        <row r="2502">
          <cell r="A2502">
            <v>42323</v>
          </cell>
          <cell r="G2502" t="str">
            <v>shuttle</v>
          </cell>
          <cell r="O2502">
            <v>5000</v>
          </cell>
        </row>
        <row r="2503">
          <cell r="A2503">
            <v>42323</v>
          </cell>
          <cell r="G2503" t="str">
            <v>shuttle</v>
          </cell>
          <cell r="O2503">
            <v>4640</v>
          </cell>
        </row>
        <row r="2504">
          <cell r="A2504">
            <v>42323</v>
          </cell>
          <cell r="G2504" t="str">
            <v>shuttle</v>
          </cell>
          <cell r="O2504">
            <v>5490</v>
          </cell>
        </row>
        <row r="2505">
          <cell r="A2505">
            <v>42323</v>
          </cell>
          <cell r="G2505" t="str">
            <v>shuttle</v>
          </cell>
          <cell r="O2505">
            <v>5510</v>
          </cell>
        </row>
        <row r="2506">
          <cell r="A2506">
            <v>42323</v>
          </cell>
          <cell r="G2506" t="str">
            <v>shuttle</v>
          </cell>
          <cell r="O2506">
            <v>5380</v>
          </cell>
        </row>
        <row r="2507">
          <cell r="A2507">
            <v>42323</v>
          </cell>
          <cell r="G2507" t="str">
            <v>shuttle</v>
          </cell>
          <cell r="O2507">
            <v>4529.3999999999996</v>
          </cell>
        </row>
        <row r="2508">
          <cell r="A2508">
            <v>42323</v>
          </cell>
          <cell r="G2508" t="str">
            <v>shuttle</v>
          </cell>
          <cell r="O2508">
            <v>4226</v>
          </cell>
        </row>
        <row r="2509">
          <cell r="A2509">
            <v>42323</v>
          </cell>
          <cell r="G2509" t="str">
            <v>shuttle</v>
          </cell>
          <cell r="O2509">
            <v>5507.33</v>
          </cell>
        </row>
        <row r="2510">
          <cell r="A2510">
            <v>42353</v>
          </cell>
          <cell r="G2510" t="str">
            <v>unit</v>
          </cell>
          <cell r="O2510">
            <v>3650.54</v>
          </cell>
        </row>
        <row r="2511">
          <cell r="A2511">
            <v>42353</v>
          </cell>
          <cell r="G2511" t="str">
            <v>unit</v>
          </cell>
          <cell r="O2511">
            <v>3563</v>
          </cell>
        </row>
        <row r="2512">
          <cell r="A2512">
            <v>42353</v>
          </cell>
          <cell r="G2512" t="str">
            <v>unit</v>
          </cell>
          <cell r="O2512">
            <v>6950</v>
          </cell>
        </row>
        <row r="2513">
          <cell r="A2513">
            <v>42353</v>
          </cell>
          <cell r="G2513" t="str">
            <v>unit</v>
          </cell>
          <cell r="O2513">
            <v>4323.1000000000004</v>
          </cell>
        </row>
        <row r="2514">
          <cell r="A2514">
            <v>42353</v>
          </cell>
          <cell r="G2514" t="str">
            <v>unit</v>
          </cell>
          <cell r="O2514">
            <v>6486</v>
          </cell>
        </row>
        <row r="2515">
          <cell r="A2515">
            <v>42353</v>
          </cell>
          <cell r="G2515" t="str">
            <v>unit</v>
          </cell>
          <cell r="O2515">
            <v>4598.75</v>
          </cell>
        </row>
        <row r="2516">
          <cell r="A2516">
            <v>42353</v>
          </cell>
          <cell r="G2516" t="str">
            <v>unit</v>
          </cell>
          <cell r="O2516">
            <v>4832.13</v>
          </cell>
        </row>
        <row r="2517">
          <cell r="A2517">
            <v>42353</v>
          </cell>
          <cell r="G2517" t="str">
            <v>unit</v>
          </cell>
          <cell r="O2517">
            <v>3771.54</v>
          </cell>
        </row>
        <row r="2518">
          <cell r="A2518">
            <v>42353</v>
          </cell>
          <cell r="G2518" t="str">
            <v>unit</v>
          </cell>
          <cell r="O2518">
            <v>6061</v>
          </cell>
        </row>
        <row r="2519">
          <cell r="A2519">
            <v>42353</v>
          </cell>
          <cell r="G2519" t="str">
            <v>unit</v>
          </cell>
          <cell r="O2519">
            <v>2187.17</v>
          </cell>
        </row>
        <row r="2520">
          <cell r="A2520">
            <v>42353</v>
          </cell>
          <cell r="G2520" t="str">
            <v>unit</v>
          </cell>
          <cell r="O2520">
            <v>5004</v>
          </cell>
        </row>
        <row r="2521">
          <cell r="A2521">
            <v>42353</v>
          </cell>
          <cell r="G2521" t="str">
            <v>unit</v>
          </cell>
          <cell r="O2521">
            <v>4311</v>
          </cell>
        </row>
        <row r="2522">
          <cell r="A2522">
            <v>42353</v>
          </cell>
          <cell r="G2522" t="str">
            <v>unit</v>
          </cell>
          <cell r="O2522">
            <v>3500.34</v>
          </cell>
        </row>
        <row r="2523">
          <cell r="A2523">
            <v>42353</v>
          </cell>
          <cell r="G2523" t="str">
            <v>unit</v>
          </cell>
          <cell r="O2523">
            <v>5216.07</v>
          </cell>
        </row>
        <row r="2524">
          <cell r="A2524">
            <v>42353</v>
          </cell>
          <cell r="G2524" t="str">
            <v>unit</v>
          </cell>
          <cell r="O2524">
            <v>3758.57</v>
          </cell>
        </row>
        <row r="2525">
          <cell r="A2525">
            <v>42353</v>
          </cell>
          <cell r="G2525" t="str">
            <v>unit</v>
          </cell>
          <cell r="O2525">
            <v>5051</v>
          </cell>
        </row>
        <row r="2526">
          <cell r="A2526">
            <v>42353</v>
          </cell>
          <cell r="G2526" t="str">
            <v>unit</v>
          </cell>
          <cell r="O2526">
            <v>6178</v>
          </cell>
        </row>
        <row r="2527">
          <cell r="A2527">
            <v>42353</v>
          </cell>
          <cell r="G2527" t="str">
            <v>unit</v>
          </cell>
          <cell r="O2527">
            <v>4529</v>
          </cell>
        </row>
        <row r="2528">
          <cell r="A2528">
            <v>42353</v>
          </cell>
          <cell r="G2528" t="str">
            <v>unit</v>
          </cell>
          <cell r="O2528">
            <v>4485.54</v>
          </cell>
        </row>
        <row r="2529">
          <cell r="A2529">
            <v>42353</v>
          </cell>
          <cell r="G2529" t="str">
            <v>shuttle</v>
          </cell>
          <cell r="O2529">
            <v>3953</v>
          </cell>
        </row>
        <row r="2530">
          <cell r="A2530">
            <v>42353</v>
          </cell>
          <cell r="G2530" t="str">
            <v>shuttle</v>
          </cell>
          <cell r="O2530">
            <v>3919</v>
          </cell>
        </row>
        <row r="2531">
          <cell r="A2531">
            <v>42353</v>
          </cell>
          <cell r="G2531" t="str">
            <v>shuttle</v>
          </cell>
          <cell r="O2531">
            <v>5492</v>
          </cell>
        </row>
        <row r="2532">
          <cell r="A2532">
            <v>42353</v>
          </cell>
          <cell r="G2532" t="str">
            <v>shuttle</v>
          </cell>
          <cell r="O2532">
            <v>5611</v>
          </cell>
        </row>
        <row r="2533">
          <cell r="A2533">
            <v>42353</v>
          </cell>
          <cell r="G2533" t="str">
            <v>shuttle</v>
          </cell>
          <cell r="O2533">
            <v>5931</v>
          </cell>
        </row>
        <row r="2534">
          <cell r="A2534">
            <v>42353</v>
          </cell>
          <cell r="G2534" t="str">
            <v>shuttle</v>
          </cell>
          <cell r="O2534">
            <v>5621.91</v>
          </cell>
        </row>
        <row r="2535">
          <cell r="A2535">
            <v>42353</v>
          </cell>
          <cell r="G2535" t="str">
            <v>shuttle</v>
          </cell>
          <cell r="O2535">
            <v>5000</v>
          </cell>
        </row>
        <row r="2536">
          <cell r="A2536">
            <v>42353</v>
          </cell>
          <cell r="G2536" t="str">
            <v>shuttle</v>
          </cell>
          <cell r="O2536">
            <v>4960</v>
          </cell>
        </row>
        <row r="2537">
          <cell r="A2537">
            <v>42353</v>
          </cell>
          <cell r="G2537" t="str">
            <v>shuttle</v>
          </cell>
          <cell r="O2537">
            <v>3571.54</v>
          </cell>
        </row>
        <row r="2538">
          <cell r="A2538">
            <v>42353</v>
          </cell>
          <cell r="G2538" t="str">
            <v>shuttle</v>
          </cell>
          <cell r="O2538">
            <v>3600</v>
          </cell>
        </row>
        <row r="2539">
          <cell r="A2539">
            <v>42353</v>
          </cell>
          <cell r="G2539" t="str">
            <v>shuttle</v>
          </cell>
          <cell r="O2539">
            <v>3865.83</v>
          </cell>
        </row>
        <row r="2540">
          <cell r="A2540">
            <v>42353</v>
          </cell>
          <cell r="G2540" t="str">
            <v>shuttle</v>
          </cell>
          <cell r="O2540">
            <v>5000</v>
          </cell>
        </row>
        <row r="2541">
          <cell r="A2541">
            <v>42353</v>
          </cell>
          <cell r="G2541" t="str">
            <v>shuttle</v>
          </cell>
          <cell r="O2541">
            <v>4640</v>
          </cell>
        </row>
        <row r="2542">
          <cell r="A2542">
            <v>42353</v>
          </cell>
          <cell r="G2542" t="str">
            <v>shuttle</v>
          </cell>
          <cell r="O2542">
            <v>5490</v>
          </cell>
        </row>
        <row r="2543">
          <cell r="A2543">
            <v>42353</v>
          </cell>
          <cell r="G2543" t="str">
            <v>shuttle</v>
          </cell>
          <cell r="O2543">
            <v>5510</v>
          </cell>
        </row>
        <row r="2544">
          <cell r="A2544">
            <v>42353</v>
          </cell>
          <cell r="G2544" t="str">
            <v>shuttle</v>
          </cell>
          <cell r="O2544">
            <v>5380</v>
          </cell>
        </row>
        <row r="2545">
          <cell r="A2545">
            <v>42353</v>
          </cell>
          <cell r="G2545" t="str">
            <v>shuttle</v>
          </cell>
          <cell r="O2545">
            <v>4529.3999999999996</v>
          </cell>
        </row>
        <row r="2546">
          <cell r="A2546">
            <v>42353</v>
          </cell>
          <cell r="G2546" t="str">
            <v>shuttle</v>
          </cell>
          <cell r="O2546">
            <v>4226</v>
          </cell>
        </row>
        <row r="2547">
          <cell r="A2547">
            <v>42353</v>
          </cell>
          <cell r="G2547" t="str">
            <v>shuttle</v>
          </cell>
          <cell r="O2547">
            <v>5507.33</v>
          </cell>
        </row>
        <row r="2548">
          <cell r="A2548">
            <v>42384</v>
          </cell>
          <cell r="G2548" t="str">
            <v>unit</v>
          </cell>
          <cell r="O2548">
            <v>3645.48</v>
          </cell>
        </row>
        <row r="2549">
          <cell r="A2549">
            <v>42384</v>
          </cell>
          <cell r="G2549" t="str">
            <v>unit</v>
          </cell>
          <cell r="O2549">
            <v>3563</v>
          </cell>
        </row>
        <row r="2550">
          <cell r="A2550">
            <v>42384</v>
          </cell>
          <cell r="G2550" t="str">
            <v>unit</v>
          </cell>
          <cell r="O2550">
            <v>6950</v>
          </cell>
        </row>
        <row r="2551">
          <cell r="A2551">
            <v>42384</v>
          </cell>
          <cell r="G2551" t="str">
            <v>unit</v>
          </cell>
          <cell r="O2551">
            <v>4314.2</v>
          </cell>
        </row>
        <row r="2552">
          <cell r="A2552">
            <v>42384</v>
          </cell>
          <cell r="G2552" t="str">
            <v>unit</v>
          </cell>
          <cell r="O2552">
            <v>6486</v>
          </cell>
        </row>
        <row r="2553">
          <cell r="A2553">
            <v>42384</v>
          </cell>
          <cell r="G2553" t="str">
            <v>unit</v>
          </cell>
          <cell r="O2553">
            <v>4589</v>
          </cell>
        </row>
        <row r="2554">
          <cell r="A2554">
            <v>42384</v>
          </cell>
          <cell r="G2554" t="str">
            <v>unit</v>
          </cell>
          <cell r="O2554">
            <v>4818.5600000000004</v>
          </cell>
        </row>
        <row r="2555">
          <cell r="A2555">
            <v>42384</v>
          </cell>
          <cell r="G2555" t="str">
            <v>unit</v>
          </cell>
          <cell r="O2555">
            <v>3761.48</v>
          </cell>
        </row>
        <row r="2556">
          <cell r="A2556">
            <v>42384</v>
          </cell>
          <cell r="G2556" t="str">
            <v>unit</v>
          </cell>
          <cell r="O2556">
            <v>6061</v>
          </cell>
        </row>
        <row r="2557">
          <cell r="A2557">
            <v>42384</v>
          </cell>
          <cell r="G2557" t="str">
            <v>unit</v>
          </cell>
          <cell r="O2557">
            <v>2185.04</v>
          </cell>
        </row>
        <row r="2558">
          <cell r="A2558">
            <v>42384</v>
          </cell>
          <cell r="G2558" t="str">
            <v>unit</v>
          </cell>
          <cell r="O2558">
            <v>5004</v>
          </cell>
        </row>
        <row r="2559">
          <cell r="A2559">
            <v>42384</v>
          </cell>
          <cell r="G2559" t="str">
            <v>unit</v>
          </cell>
          <cell r="O2559">
            <v>4311</v>
          </cell>
        </row>
        <row r="2560">
          <cell r="A2560">
            <v>42384</v>
          </cell>
          <cell r="G2560" t="str">
            <v>unit</v>
          </cell>
          <cell r="O2560">
            <v>3494.08</v>
          </cell>
        </row>
        <row r="2561">
          <cell r="A2561">
            <v>42384</v>
          </cell>
          <cell r="G2561" t="str">
            <v>unit</v>
          </cell>
          <cell r="O2561">
            <v>5197.84</v>
          </cell>
        </row>
        <row r="2562">
          <cell r="A2562">
            <v>42384</v>
          </cell>
          <cell r="G2562" t="str">
            <v>unit</v>
          </cell>
          <cell r="O2562">
            <v>3768.6774999999998</v>
          </cell>
        </row>
        <row r="2563">
          <cell r="A2563">
            <v>42384</v>
          </cell>
          <cell r="G2563" t="str">
            <v>unit</v>
          </cell>
          <cell r="O2563">
            <v>5051</v>
          </cell>
        </row>
        <row r="2564">
          <cell r="A2564">
            <v>42384</v>
          </cell>
          <cell r="G2564" t="str">
            <v>unit</v>
          </cell>
          <cell r="O2564">
            <v>6178</v>
          </cell>
        </row>
        <row r="2565">
          <cell r="A2565">
            <v>42384</v>
          </cell>
          <cell r="G2565" t="str">
            <v>unit</v>
          </cell>
          <cell r="O2565">
            <v>4529</v>
          </cell>
        </row>
        <row r="2566">
          <cell r="A2566">
            <v>42384</v>
          </cell>
          <cell r="G2566" t="str">
            <v>unit</v>
          </cell>
          <cell r="O2566">
            <v>4475.4799999999996</v>
          </cell>
        </row>
        <row r="2567">
          <cell r="A2567">
            <v>42384</v>
          </cell>
          <cell r="G2567" t="str">
            <v>shuttle</v>
          </cell>
          <cell r="O2567">
            <v>3953</v>
          </cell>
        </row>
        <row r="2568">
          <cell r="A2568">
            <v>42384</v>
          </cell>
          <cell r="G2568" t="str">
            <v>shuttle</v>
          </cell>
          <cell r="O2568">
            <v>3919</v>
          </cell>
        </row>
        <row r="2569">
          <cell r="A2569">
            <v>42384</v>
          </cell>
          <cell r="G2569" t="str">
            <v>shuttle</v>
          </cell>
          <cell r="O2569">
            <v>5492</v>
          </cell>
        </row>
        <row r="2570">
          <cell r="A2570">
            <v>42384</v>
          </cell>
          <cell r="G2570" t="str">
            <v>shuttle</v>
          </cell>
          <cell r="O2570">
            <v>5611</v>
          </cell>
        </row>
        <row r="2571">
          <cell r="A2571">
            <v>42384</v>
          </cell>
          <cell r="G2571" t="str">
            <v>shuttle</v>
          </cell>
          <cell r="O2571">
            <v>5931</v>
          </cell>
        </row>
        <row r="2572">
          <cell r="A2572">
            <v>42384</v>
          </cell>
          <cell r="G2572" t="str">
            <v>shuttle</v>
          </cell>
          <cell r="O2572">
            <v>5605.92</v>
          </cell>
        </row>
        <row r="2573">
          <cell r="A2573">
            <v>42384</v>
          </cell>
          <cell r="G2573" t="str">
            <v>shuttle</v>
          </cell>
          <cell r="O2573">
            <v>5000</v>
          </cell>
        </row>
        <row r="2574">
          <cell r="A2574">
            <v>42384</v>
          </cell>
          <cell r="G2574" t="str">
            <v>shuttle</v>
          </cell>
          <cell r="O2574">
            <v>4960</v>
          </cell>
        </row>
        <row r="2575">
          <cell r="A2575">
            <v>42384</v>
          </cell>
          <cell r="G2575" t="str">
            <v>shuttle</v>
          </cell>
          <cell r="O2575">
            <v>3561.48</v>
          </cell>
        </row>
        <row r="2576">
          <cell r="A2576">
            <v>42384</v>
          </cell>
          <cell r="G2576" t="str">
            <v>shuttle</v>
          </cell>
          <cell r="O2576">
            <v>3600</v>
          </cell>
        </row>
        <row r="2577">
          <cell r="A2577">
            <v>42384</v>
          </cell>
          <cell r="G2577" t="str">
            <v>shuttle</v>
          </cell>
          <cell r="O2577">
            <v>3857.96</v>
          </cell>
        </row>
        <row r="2578">
          <cell r="A2578">
            <v>42384</v>
          </cell>
          <cell r="G2578" t="str">
            <v>shuttle</v>
          </cell>
          <cell r="O2578">
            <v>5000</v>
          </cell>
        </row>
        <row r="2579">
          <cell r="A2579">
            <v>42384</v>
          </cell>
          <cell r="G2579" t="str">
            <v>shuttle</v>
          </cell>
          <cell r="O2579">
            <v>4640</v>
          </cell>
        </row>
        <row r="2580">
          <cell r="A2580">
            <v>42384</v>
          </cell>
          <cell r="G2580" t="str">
            <v>shuttle</v>
          </cell>
          <cell r="O2580">
            <v>5490</v>
          </cell>
        </row>
        <row r="2581">
          <cell r="A2581">
            <v>42384</v>
          </cell>
          <cell r="G2581" t="str">
            <v>shuttle</v>
          </cell>
          <cell r="O2581">
            <v>5510</v>
          </cell>
        </row>
        <row r="2582">
          <cell r="A2582">
            <v>42384</v>
          </cell>
          <cell r="G2582" t="str">
            <v>shuttle</v>
          </cell>
          <cell r="O2582">
            <v>5380</v>
          </cell>
        </row>
        <row r="2583">
          <cell r="A2583">
            <v>42384</v>
          </cell>
          <cell r="G2583" t="str">
            <v>shuttle</v>
          </cell>
          <cell r="O2583">
            <v>4517.8</v>
          </cell>
        </row>
        <row r="2584">
          <cell r="A2584">
            <v>42384</v>
          </cell>
          <cell r="G2584" t="str">
            <v>shuttle</v>
          </cell>
          <cell r="O2584">
            <v>4226</v>
          </cell>
        </row>
        <row r="2585">
          <cell r="A2585">
            <v>42384</v>
          </cell>
          <cell r="G2585" t="str">
            <v>shuttle</v>
          </cell>
          <cell r="O2585">
            <v>5490.96</v>
          </cell>
        </row>
        <row r="2586">
          <cell r="A2586">
            <v>42415</v>
          </cell>
          <cell r="G2586" t="str">
            <v>unit</v>
          </cell>
          <cell r="O2586">
            <v>3630.3</v>
          </cell>
        </row>
        <row r="2587">
          <cell r="A2587">
            <v>42415</v>
          </cell>
          <cell r="G2587" t="str">
            <v>unit</v>
          </cell>
          <cell r="O2587">
            <v>3563</v>
          </cell>
        </row>
        <row r="2588">
          <cell r="A2588">
            <v>42415</v>
          </cell>
          <cell r="G2588" t="str">
            <v>unit</v>
          </cell>
          <cell r="O2588">
            <v>6950</v>
          </cell>
        </row>
        <row r="2589">
          <cell r="A2589">
            <v>42415</v>
          </cell>
          <cell r="G2589" t="str">
            <v>unit</v>
          </cell>
          <cell r="O2589">
            <v>4287.5</v>
          </cell>
        </row>
        <row r="2590">
          <cell r="A2590">
            <v>42415</v>
          </cell>
          <cell r="G2590" t="str">
            <v>unit</v>
          </cell>
          <cell r="O2590">
            <v>6486</v>
          </cell>
        </row>
        <row r="2591">
          <cell r="A2591">
            <v>42415</v>
          </cell>
          <cell r="G2591" t="str">
            <v>unit</v>
          </cell>
          <cell r="O2591">
            <v>4559.75</v>
          </cell>
        </row>
        <row r="2592">
          <cell r="A2592">
            <v>42415</v>
          </cell>
          <cell r="G2592" t="str">
            <v>unit</v>
          </cell>
          <cell r="O2592">
            <v>4777.8500000000004</v>
          </cell>
        </row>
        <row r="2593">
          <cell r="A2593">
            <v>42415</v>
          </cell>
          <cell r="G2593" t="str">
            <v>unit</v>
          </cell>
          <cell r="O2593">
            <v>3731.3</v>
          </cell>
        </row>
        <row r="2594">
          <cell r="A2594">
            <v>42415</v>
          </cell>
          <cell r="G2594" t="str">
            <v>unit</v>
          </cell>
          <cell r="O2594">
            <v>6061</v>
          </cell>
        </row>
        <row r="2595">
          <cell r="A2595">
            <v>42415</v>
          </cell>
          <cell r="G2595" t="str">
            <v>unit</v>
          </cell>
          <cell r="O2595">
            <v>2178.65</v>
          </cell>
        </row>
        <row r="2596">
          <cell r="A2596">
            <v>42415</v>
          </cell>
          <cell r="G2596" t="str">
            <v>unit</v>
          </cell>
          <cell r="O2596">
            <v>5004</v>
          </cell>
        </row>
        <row r="2597">
          <cell r="A2597">
            <v>42415</v>
          </cell>
          <cell r="G2597" t="str">
            <v>unit</v>
          </cell>
          <cell r="O2597">
            <v>4311</v>
          </cell>
        </row>
        <row r="2598">
          <cell r="A2598">
            <v>42415</v>
          </cell>
          <cell r="G2598" t="str">
            <v>unit</v>
          </cell>
          <cell r="O2598">
            <v>3475.3</v>
          </cell>
        </row>
        <row r="2599">
          <cell r="A2599">
            <v>42415</v>
          </cell>
          <cell r="G2599" t="str">
            <v>unit</v>
          </cell>
          <cell r="O2599">
            <v>5143.1499999999996</v>
          </cell>
        </row>
        <row r="2600">
          <cell r="A2600">
            <v>42415</v>
          </cell>
          <cell r="G2600" t="str">
            <v>unit</v>
          </cell>
          <cell r="O2600">
            <v>4016.511</v>
          </cell>
        </row>
        <row r="2601">
          <cell r="A2601">
            <v>42415</v>
          </cell>
          <cell r="G2601" t="str">
            <v>unit</v>
          </cell>
          <cell r="O2601">
            <v>5051</v>
          </cell>
        </row>
        <row r="2602">
          <cell r="A2602">
            <v>42415</v>
          </cell>
          <cell r="G2602" t="str">
            <v>unit</v>
          </cell>
          <cell r="O2602">
            <v>6178</v>
          </cell>
        </row>
        <row r="2603">
          <cell r="A2603">
            <v>42415</v>
          </cell>
          <cell r="G2603" t="str">
            <v>unit</v>
          </cell>
          <cell r="O2603">
            <v>4529</v>
          </cell>
        </row>
        <row r="2604">
          <cell r="A2604">
            <v>42415</v>
          </cell>
          <cell r="G2604" t="str">
            <v>unit</v>
          </cell>
          <cell r="O2604">
            <v>4445.3</v>
          </cell>
        </row>
        <row r="2605">
          <cell r="A2605">
            <v>42415</v>
          </cell>
          <cell r="G2605" t="str">
            <v>shuttle</v>
          </cell>
          <cell r="O2605">
            <v>3953</v>
          </cell>
        </row>
        <row r="2606">
          <cell r="A2606">
            <v>42415</v>
          </cell>
          <cell r="G2606" t="str">
            <v>shuttle</v>
          </cell>
          <cell r="O2606">
            <v>3919</v>
          </cell>
        </row>
        <row r="2607">
          <cell r="A2607">
            <v>42415</v>
          </cell>
          <cell r="G2607" t="str">
            <v>shuttle</v>
          </cell>
          <cell r="O2607">
            <v>5492</v>
          </cell>
        </row>
        <row r="2608">
          <cell r="A2608">
            <v>42415</v>
          </cell>
          <cell r="G2608" t="str">
            <v>shuttle</v>
          </cell>
          <cell r="O2608">
            <v>5611</v>
          </cell>
        </row>
        <row r="2609">
          <cell r="A2609">
            <v>42415</v>
          </cell>
          <cell r="G2609" t="str">
            <v>shuttle</v>
          </cell>
          <cell r="O2609">
            <v>5931</v>
          </cell>
        </row>
        <row r="2610">
          <cell r="A2610">
            <v>42415</v>
          </cell>
          <cell r="G2610" t="str">
            <v>shuttle</v>
          </cell>
          <cell r="O2610">
            <v>5557.95</v>
          </cell>
        </row>
        <row r="2611">
          <cell r="A2611">
            <v>42415</v>
          </cell>
          <cell r="G2611" t="str">
            <v>shuttle</v>
          </cell>
          <cell r="O2611">
            <v>5000</v>
          </cell>
        </row>
        <row r="2612">
          <cell r="A2612">
            <v>42415</v>
          </cell>
          <cell r="G2612" t="str">
            <v>shuttle</v>
          </cell>
          <cell r="O2612">
            <v>4960</v>
          </cell>
        </row>
        <row r="2613">
          <cell r="A2613">
            <v>42415</v>
          </cell>
          <cell r="G2613" t="str">
            <v>shuttle</v>
          </cell>
          <cell r="O2613">
            <v>3531.3</v>
          </cell>
        </row>
        <row r="2614">
          <cell r="A2614">
            <v>42415</v>
          </cell>
          <cell r="G2614" t="str">
            <v>shuttle</v>
          </cell>
          <cell r="O2614">
            <v>3600</v>
          </cell>
        </row>
        <row r="2615">
          <cell r="A2615">
            <v>42415</v>
          </cell>
          <cell r="G2615" t="str">
            <v>shuttle</v>
          </cell>
          <cell r="O2615">
            <v>3834.35</v>
          </cell>
        </row>
        <row r="2616">
          <cell r="A2616">
            <v>42415</v>
          </cell>
          <cell r="G2616" t="str">
            <v>shuttle</v>
          </cell>
          <cell r="O2616">
            <v>5000</v>
          </cell>
        </row>
        <row r="2617">
          <cell r="A2617">
            <v>42415</v>
          </cell>
          <cell r="G2617" t="str">
            <v>shuttle</v>
          </cell>
          <cell r="O2617">
            <v>4640</v>
          </cell>
        </row>
        <row r="2618">
          <cell r="A2618">
            <v>42415</v>
          </cell>
          <cell r="G2618" t="str">
            <v>shuttle</v>
          </cell>
          <cell r="O2618">
            <v>5490</v>
          </cell>
        </row>
        <row r="2619">
          <cell r="A2619">
            <v>42415</v>
          </cell>
          <cell r="G2619" t="str">
            <v>shuttle</v>
          </cell>
          <cell r="O2619">
            <v>5510</v>
          </cell>
        </row>
        <row r="2620">
          <cell r="A2620">
            <v>42415</v>
          </cell>
          <cell r="G2620" t="str">
            <v>shuttle</v>
          </cell>
          <cell r="O2620">
            <v>5380</v>
          </cell>
        </row>
        <row r="2621">
          <cell r="A2621">
            <v>42415</v>
          </cell>
          <cell r="G2621" t="str">
            <v>shuttle</v>
          </cell>
          <cell r="O2621">
            <v>4483</v>
          </cell>
        </row>
        <row r="2622">
          <cell r="A2622">
            <v>42415</v>
          </cell>
          <cell r="G2622" t="str">
            <v>shuttle</v>
          </cell>
          <cell r="O2622">
            <v>4226</v>
          </cell>
        </row>
        <row r="2623">
          <cell r="A2623">
            <v>42415</v>
          </cell>
          <cell r="G2623" t="str">
            <v>shuttle</v>
          </cell>
          <cell r="O2623">
            <v>5441.85</v>
          </cell>
        </row>
        <row r="2624">
          <cell r="A2624">
            <v>42444</v>
          </cell>
          <cell r="G2624" t="str">
            <v>unit</v>
          </cell>
          <cell r="O2624">
            <v>3605</v>
          </cell>
        </row>
        <row r="2625">
          <cell r="A2625">
            <v>42444</v>
          </cell>
          <cell r="G2625" t="str">
            <v>unit</v>
          </cell>
          <cell r="O2625">
            <v>3563</v>
          </cell>
        </row>
        <row r="2626">
          <cell r="A2626">
            <v>42444</v>
          </cell>
          <cell r="G2626" t="str">
            <v>unit</v>
          </cell>
          <cell r="O2626">
            <v>6950</v>
          </cell>
        </row>
        <row r="2627">
          <cell r="A2627">
            <v>42444</v>
          </cell>
          <cell r="G2627" t="str">
            <v>unit</v>
          </cell>
          <cell r="O2627">
            <v>4243</v>
          </cell>
        </row>
        <row r="2628">
          <cell r="A2628">
            <v>42444</v>
          </cell>
          <cell r="G2628" t="str">
            <v>unit</v>
          </cell>
          <cell r="O2628">
            <v>6486</v>
          </cell>
        </row>
        <row r="2629">
          <cell r="A2629">
            <v>42444</v>
          </cell>
          <cell r="G2629" t="str">
            <v>unit</v>
          </cell>
          <cell r="O2629">
            <v>4511</v>
          </cell>
        </row>
        <row r="2630">
          <cell r="A2630">
            <v>42444</v>
          </cell>
          <cell r="G2630" t="str">
            <v>unit</v>
          </cell>
          <cell r="O2630">
            <v>4710</v>
          </cell>
        </row>
        <row r="2631">
          <cell r="A2631">
            <v>42444</v>
          </cell>
          <cell r="G2631" t="str">
            <v>unit</v>
          </cell>
          <cell r="O2631">
            <v>3681</v>
          </cell>
        </row>
        <row r="2632">
          <cell r="A2632">
            <v>42444</v>
          </cell>
          <cell r="G2632" t="str">
            <v>unit</v>
          </cell>
          <cell r="O2632">
            <v>6061</v>
          </cell>
        </row>
        <row r="2633">
          <cell r="A2633">
            <v>42444</v>
          </cell>
          <cell r="G2633" t="str">
            <v>unit</v>
          </cell>
          <cell r="O2633">
            <v>2168</v>
          </cell>
        </row>
        <row r="2634">
          <cell r="A2634">
            <v>42444</v>
          </cell>
          <cell r="G2634" t="str">
            <v>unit</v>
          </cell>
          <cell r="O2634">
            <v>5004</v>
          </cell>
        </row>
        <row r="2635">
          <cell r="A2635">
            <v>42444</v>
          </cell>
          <cell r="G2635" t="str">
            <v>unit</v>
          </cell>
          <cell r="O2635">
            <v>4311</v>
          </cell>
        </row>
        <row r="2636">
          <cell r="A2636">
            <v>42444</v>
          </cell>
          <cell r="G2636" t="str">
            <v>unit</v>
          </cell>
          <cell r="O2636">
            <v>3444</v>
          </cell>
        </row>
        <row r="2637">
          <cell r="A2637">
            <v>42444</v>
          </cell>
          <cell r="G2637" t="str">
            <v>unit</v>
          </cell>
          <cell r="O2637">
            <v>5052</v>
          </cell>
        </row>
        <row r="2638">
          <cell r="A2638">
            <v>42444</v>
          </cell>
          <cell r="G2638" t="str">
            <v>unit</v>
          </cell>
          <cell r="O2638">
            <v>3929</v>
          </cell>
        </row>
        <row r="2639">
          <cell r="A2639">
            <v>42444</v>
          </cell>
          <cell r="G2639" t="str">
            <v>unit</v>
          </cell>
          <cell r="O2639">
            <v>5051</v>
          </cell>
        </row>
        <row r="2640">
          <cell r="A2640">
            <v>42444</v>
          </cell>
          <cell r="G2640" t="str">
            <v>unit</v>
          </cell>
          <cell r="O2640">
            <v>6178</v>
          </cell>
        </row>
        <row r="2641">
          <cell r="A2641">
            <v>42444</v>
          </cell>
          <cell r="G2641" t="str">
            <v>unit</v>
          </cell>
          <cell r="O2641">
            <v>4529</v>
          </cell>
        </row>
        <row r="2642">
          <cell r="A2642">
            <v>42444</v>
          </cell>
          <cell r="G2642" t="str">
            <v>unit</v>
          </cell>
          <cell r="O2642">
            <v>4395</v>
          </cell>
        </row>
        <row r="2643">
          <cell r="A2643">
            <v>42444</v>
          </cell>
          <cell r="G2643" t="str">
            <v>shuttle</v>
          </cell>
          <cell r="O2643">
            <v>3953</v>
          </cell>
        </row>
        <row r="2644">
          <cell r="A2644">
            <v>42444</v>
          </cell>
          <cell r="G2644" t="str">
            <v>shuttle</v>
          </cell>
          <cell r="O2644">
            <v>3871</v>
          </cell>
        </row>
        <row r="2645">
          <cell r="A2645">
            <v>42444</v>
          </cell>
          <cell r="G2645" t="str">
            <v>shuttle</v>
          </cell>
          <cell r="O2645">
            <v>5492</v>
          </cell>
        </row>
        <row r="2646">
          <cell r="A2646">
            <v>42444</v>
          </cell>
          <cell r="G2646" t="str">
            <v>shuttle</v>
          </cell>
          <cell r="O2646">
            <v>5611</v>
          </cell>
        </row>
        <row r="2647">
          <cell r="A2647">
            <v>42444</v>
          </cell>
          <cell r="G2647" t="str">
            <v>shuttle</v>
          </cell>
          <cell r="O2647">
            <v>5931</v>
          </cell>
        </row>
        <row r="2648">
          <cell r="A2648">
            <v>42444</v>
          </cell>
          <cell r="G2648" t="str">
            <v>shuttle</v>
          </cell>
          <cell r="O2648">
            <v>5478</v>
          </cell>
        </row>
        <row r="2649">
          <cell r="A2649">
            <v>42444</v>
          </cell>
          <cell r="G2649" t="str">
            <v>shuttle</v>
          </cell>
          <cell r="O2649">
            <v>5000</v>
          </cell>
        </row>
        <row r="2650">
          <cell r="A2650">
            <v>42444</v>
          </cell>
          <cell r="G2650" t="str">
            <v>shuttle</v>
          </cell>
          <cell r="O2650">
            <v>4960</v>
          </cell>
        </row>
        <row r="2651">
          <cell r="A2651">
            <v>42444</v>
          </cell>
          <cell r="G2651" t="str">
            <v>shuttle</v>
          </cell>
          <cell r="O2651">
            <v>3481</v>
          </cell>
        </row>
        <row r="2652">
          <cell r="A2652">
            <v>42444</v>
          </cell>
          <cell r="G2652" t="str">
            <v>shuttle</v>
          </cell>
          <cell r="O2652">
            <v>3600</v>
          </cell>
        </row>
        <row r="2653">
          <cell r="A2653">
            <v>42444</v>
          </cell>
          <cell r="G2653" t="str">
            <v>shuttle</v>
          </cell>
          <cell r="O2653">
            <v>3795</v>
          </cell>
        </row>
        <row r="2654">
          <cell r="A2654">
            <v>42444</v>
          </cell>
          <cell r="G2654" t="str">
            <v>shuttle</v>
          </cell>
          <cell r="O2654">
            <v>5000</v>
          </cell>
        </row>
        <row r="2655">
          <cell r="A2655">
            <v>42444</v>
          </cell>
          <cell r="G2655" t="str">
            <v>shuttle</v>
          </cell>
          <cell r="O2655">
            <v>4640</v>
          </cell>
        </row>
        <row r="2656">
          <cell r="A2656">
            <v>42444</v>
          </cell>
          <cell r="G2656" t="str">
            <v>shuttle</v>
          </cell>
          <cell r="O2656">
            <v>5490</v>
          </cell>
        </row>
        <row r="2657">
          <cell r="A2657">
            <v>42444</v>
          </cell>
          <cell r="G2657" t="str">
            <v>shuttle</v>
          </cell>
          <cell r="O2657">
            <v>5510</v>
          </cell>
        </row>
        <row r="2658">
          <cell r="A2658">
            <v>42444</v>
          </cell>
          <cell r="G2658" t="str">
            <v>shuttle</v>
          </cell>
          <cell r="O2658">
            <v>5380</v>
          </cell>
        </row>
        <row r="2659">
          <cell r="A2659">
            <v>42444</v>
          </cell>
          <cell r="G2659" t="str">
            <v>shuttle</v>
          </cell>
          <cell r="O2659">
            <v>4425</v>
          </cell>
        </row>
        <row r="2660">
          <cell r="A2660">
            <v>42444</v>
          </cell>
          <cell r="G2660" t="str">
            <v>shuttle</v>
          </cell>
          <cell r="O2660">
            <v>4226</v>
          </cell>
        </row>
        <row r="2661">
          <cell r="A2661">
            <v>42444</v>
          </cell>
          <cell r="G2661" t="str">
            <v>shuttle</v>
          </cell>
          <cell r="O2661">
            <v>5360</v>
          </cell>
        </row>
        <row r="2662">
          <cell r="A2662">
            <v>42475</v>
          </cell>
          <cell r="G2662" t="str">
            <v>unit</v>
          </cell>
          <cell r="O2662">
            <v>3605</v>
          </cell>
        </row>
        <row r="2663">
          <cell r="A2663">
            <v>42475</v>
          </cell>
          <cell r="G2663" t="str">
            <v>unit</v>
          </cell>
          <cell r="O2663">
            <v>3463</v>
          </cell>
        </row>
        <row r="2664">
          <cell r="A2664">
            <v>42475</v>
          </cell>
          <cell r="G2664" t="str">
            <v>unit</v>
          </cell>
          <cell r="O2664">
            <v>6950</v>
          </cell>
        </row>
        <row r="2665">
          <cell r="A2665">
            <v>42475</v>
          </cell>
          <cell r="G2665" t="str">
            <v>unit</v>
          </cell>
          <cell r="O2665">
            <v>4243</v>
          </cell>
        </row>
        <row r="2666">
          <cell r="A2666">
            <v>42475</v>
          </cell>
          <cell r="G2666" t="str">
            <v>unit</v>
          </cell>
          <cell r="O2666">
            <v>6486</v>
          </cell>
        </row>
        <row r="2667">
          <cell r="A2667">
            <v>42475</v>
          </cell>
          <cell r="G2667" t="str">
            <v>unit</v>
          </cell>
          <cell r="O2667">
            <v>4511</v>
          </cell>
        </row>
        <row r="2668">
          <cell r="A2668">
            <v>42475</v>
          </cell>
          <cell r="G2668" t="str">
            <v>unit</v>
          </cell>
          <cell r="O2668">
            <v>4710</v>
          </cell>
        </row>
        <row r="2669">
          <cell r="A2669">
            <v>42475</v>
          </cell>
          <cell r="G2669" t="str">
            <v>unit</v>
          </cell>
          <cell r="O2669">
            <v>3681</v>
          </cell>
        </row>
        <row r="2670">
          <cell r="A2670">
            <v>42475</v>
          </cell>
          <cell r="G2670" t="str">
            <v>unit</v>
          </cell>
          <cell r="O2670">
            <v>6061</v>
          </cell>
        </row>
        <row r="2671">
          <cell r="A2671">
            <v>42475</v>
          </cell>
          <cell r="G2671" t="str">
            <v>unit</v>
          </cell>
          <cell r="O2671">
            <v>2168</v>
          </cell>
        </row>
        <row r="2672">
          <cell r="A2672">
            <v>42475</v>
          </cell>
          <cell r="G2672" t="str">
            <v>unit</v>
          </cell>
          <cell r="O2672">
            <v>5004</v>
          </cell>
        </row>
        <row r="2673">
          <cell r="A2673">
            <v>42475</v>
          </cell>
          <cell r="G2673" t="str">
            <v>unit</v>
          </cell>
          <cell r="O2673">
            <v>4311</v>
          </cell>
        </row>
        <row r="2674">
          <cell r="A2674">
            <v>42475</v>
          </cell>
          <cell r="G2674" t="str">
            <v>unit</v>
          </cell>
          <cell r="O2674">
            <v>3444</v>
          </cell>
        </row>
        <row r="2675">
          <cell r="A2675">
            <v>42475</v>
          </cell>
          <cell r="G2675" t="str">
            <v>unit</v>
          </cell>
          <cell r="O2675">
            <v>5052</v>
          </cell>
        </row>
        <row r="2676">
          <cell r="A2676">
            <v>42475</v>
          </cell>
          <cell r="G2676" t="str">
            <v>unit</v>
          </cell>
          <cell r="O2676">
            <v>3824</v>
          </cell>
        </row>
        <row r="2677">
          <cell r="A2677">
            <v>42475</v>
          </cell>
          <cell r="G2677" t="str">
            <v>unit</v>
          </cell>
          <cell r="O2677">
            <v>5051</v>
          </cell>
        </row>
        <row r="2678">
          <cell r="A2678">
            <v>42475</v>
          </cell>
          <cell r="G2678" t="str">
            <v>unit</v>
          </cell>
          <cell r="O2678">
            <v>6178</v>
          </cell>
        </row>
        <row r="2679">
          <cell r="A2679">
            <v>42475</v>
          </cell>
          <cell r="G2679" t="str">
            <v>unit</v>
          </cell>
          <cell r="O2679">
            <v>4529</v>
          </cell>
        </row>
        <row r="2680">
          <cell r="A2680">
            <v>42475</v>
          </cell>
          <cell r="G2680" t="str">
            <v>unit</v>
          </cell>
          <cell r="O2680">
            <v>4395</v>
          </cell>
        </row>
        <row r="2681">
          <cell r="A2681">
            <v>42475</v>
          </cell>
          <cell r="G2681" t="str">
            <v>shuttle</v>
          </cell>
          <cell r="O2681">
            <v>3853</v>
          </cell>
        </row>
        <row r="2682">
          <cell r="A2682">
            <v>42475</v>
          </cell>
          <cell r="G2682" t="str">
            <v>shuttle</v>
          </cell>
          <cell r="O2682">
            <v>3871</v>
          </cell>
        </row>
        <row r="2683">
          <cell r="A2683">
            <v>42475</v>
          </cell>
          <cell r="G2683" t="str">
            <v>shuttle</v>
          </cell>
          <cell r="O2683">
            <v>5492</v>
          </cell>
        </row>
        <row r="2684">
          <cell r="A2684">
            <v>42475</v>
          </cell>
          <cell r="G2684" t="str">
            <v>shuttle</v>
          </cell>
          <cell r="O2684">
            <v>5511</v>
          </cell>
        </row>
        <row r="2685">
          <cell r="A2685">
            <v>42475</v>
          </cell>
          <cell r="G2685" t="str">
            <v>shuttle</v>
          </cell>
          <cell r="O2685">
            <v>5831</v>
          </cell>
        </row>
        <row r="2686">
          <cell r="A2686">
            <v>42475</v>
          </cell>
          <cell r="G2686" t="str">
            <v>shuttle</v>
          </cell>
          <cell r="O2686">
            <v>5478</v>
          </cell>
        </row>
        <row r="2687">
          <cell r="A2687">
            <v>42475</v>
          </cell>
          <cell r="G2687" t="str">
            <v>shuttle</v>
          </cell>
          <cell r="O2687">
            <v>5000</v>
          </cell>
        </row>
        <row r="2688">
          <cell r="A2688">
            <v>42475</v>
          </cell>
          <cell r="G2688" t="str">
            <v>shuttle</v>
          </cell>
          <cell r="O2688">
            <v>4960</v>
          </cell>
        </row>
        <row r="2689">
          <cell r="A2689">
            <v>42475</v>
          </cell>
          <cell r="G2689" t="str">
            <v>shuttle</v>
          </cell>
          <cell r="O2689">
            <v>3481</v>
          </cell>
        </row>
        <row r="2690">
          <cell r="A2690">
            <v>42475</v>
          </cell>
          <cell r="G2690" t="str">
            <v>shuttle</v>
          </cell>
          <cell r="O2690">
            <v>3600</v>
          </cell>
        </row>
        <row r="2691">
          <cell r="A2691">
            <v>42475</v>
          </cell>
          <cell r="G2691" t="str">
            <v>shuttle</v>
          </cell>
          <cell r="O2691">
            <v>3795</v>
          </cell>
        </row>
        <row r="2692">
          <cell r="A2692">
            <v>42475</v>
          </cell>
          <cell r="G2692" t="str">
            <v>shuttle</v>
          </cell>
          <cell r="O2692">
            <v>5000</v>
          </cell>
        </row>
        <row r="2693">
          <cell r="A2693">
            <v>42475</v>
          </cell>
          <cell r="G2693" t="str">
            <v>shuttle</v>
          </cell>
          <cell r="O2693">
            <v>4640</v>
          </cell>
        </row>
        <row r="2694">
          <cell r="A2694">
            <v>42475</v>
          </cell>
          <cell r="G2694" t="str">
            <v>shuttle</v>
          </cell>
          <cell r="O2694">
            <v>5490</v>
          </cell>
        </row>
        <row r="2695">
          <cell r="A2695">
            <v>42475</v>
          </cell>
          <cell r="G2695" t="str">
            <v>shuttle</v>
          </cell>
          <cell r="O2695">
            <v>5510</v>
          </cell>
        </row>
        <row r="2696">
          <cell r="A2696">
            <v>42475</v>
          </cell>
          <cell r="G2696" t="str">
            <v>shuttle</v>
          </cell>
          <cell r="O2696">
            <v>5380</v>
          </cell>
        </row>
        <row r="2697">
          <cell r="A2697">
            <v>42475</v>
          </cell>
          <cell r="G2697" t="str">
            <v>shuttle</v>
          </cell>
          <cell r="O2697">
            <v>4425</v>
          </cell>
        </row>
        <row r="2698">
          <cell r="A2698">
            <v>42475</v>
          </cell>
          <cell r="G2698" t="str">
            <v>shuttle</v>
          </cell>
          <cell r="O2698">
            <v>4226</v>
          </cell>
        </row>
        <row r="2699">
          <cell r="A2699">
            <v>42475</v>
          </cell>
          <cell r="G2699" t="str">
            <v>shuttle</v>
          </cell>
          <cell r="O2699">
            <v>5360</v>
          </cell>
        </row>
        <row r="2700">
          <cell r="A2700">
            <v>42505</v>
          </cell>
          <cell r="G2700" t="str">
            <v>unit</v>
          </cell>
          <cell r="O2700">
            <v>3605</v>
          </cell>
        </row>
        <row r="2701">
          <cell r="A2701">
            <v>42505</v>
          </cell>
          <cell r="G2701" t="str">
            <v>unit</v>
          </cell>
          <cell r="O2701">
            <v>3463</v>
          </cell>
        </row>
        <row r="2702">
          <cell r="A2702">
            <v>42505</v>
          </cell>
          <cell r="G2702" t="str">
            <v>unit</v>
          </cell>
          <cell r="O2702">
            <v>6950</v>
          </cell>
        </row>
        <row r="2703">
          <cell r="A2703">
            <v>42505</v>
          </cell>
          <cell r="G2703" t="str">
            <v>unit</v>
          </cell>
          <cell r="O2703">
            <v>4243</v>
          </cell>
        </row>
        <row r="2704">
          <cell r="A2704">
            <v>42505</v>
          </cell>
          <cell r="G2704" t="str">
            <v>unit</v>
          </cell>
          <cell r="O2704">
            <v>6486</v>
          </cell>
        </row>
        <row r="2705">
          <cell r="A2705">
            <v>42505</v>
          </cell>
          <cell r="G2705" t="str">
            <v>unit</v>
          </cell>
          <cell r="O2705">
            <v>4511</v>
          </cell>
        </row>
        <row r="2706">
          <cell r="A2706">
            <v>42505</v>
          </cell>
          <cell r="G2706" t="str">
            <v>unit</v>
          </cell>
          <cell r="O2706">
            <v>4710</v>
          </cell>
        </row>
        <row r="2707">
          <cell r="A2707">
            <v>42505</v>
          </cell>
          <cell r="G2707" t="str">
            <v>unit</v>
          </cell>
          <cell r="O2707">
            <v>3681</v>
          </cell>
        </row>
        <row r="2708">
          <cell r="A2708">
            <v>42505</v>
          </cell>
          <cell r="G2708" t="str">
            <v>unit</v>
          </cell>
          <cell r="O2708">
            <v>6061</v>
          </cell>
        </row>
        <row r="2709">
          <cell r="A2709">
            <v>42505</v>
          </cell>
          <cell r="G2709" t="str">
            <v>unit</v>
          </cell>
          <cell r="O2709">
            <v>2168</v>
          </cell>
        </row>
        <row r="2710">
          <cell r="A2710">
            <v>42505</v>
          </cell>
          <cell r="G2710" t="str">
            <v>unit</v>
          </cell>
          <cell r="O2710">
            <v>5004</v>
          </cell>
        </row>
        <row r="2711">
          <cell r="A2711">
            <v>42505</v>
          </cell>
          <cell r="G2711" t="str">
            <v>unit</v>
          </cell>
          <cell r="O2711">
            <v>4311</v>
          </cell>
        </row>
        <row r="2712">
          <cell r="A2712">
            <v>42505</v>
          </cell>
          <cell r="G2712" t="str">
            <v>unit</v>
          </cell>
          <cell r="O2712">
            <v>3444</v>
          </cell>
        </row>
        <row r="2713">
          <cell r="A2713">
            <v>42505</v>
          </cell>
          <cell r="G2713" t="str">
            <v>unit</v>
          </cell>
          <cell r="O2713">
            <v>5052</v>
          </cell>
        </row>
        <row r="2714">
          <cell r="A2714">
            <v>42505</v>
          </cell>
          <cell r="G2714" t="str">
            <v>unit</v>
          </cell>
          <cell r="O2714">
            <v>3699</v>
          </cell>
        </row>
        <row r="2715">
          <cell r="A2715">
            <v>42505</v>
          </cell>
          <cell r="G2715" t="str">
            <v>unit</v>
          </cell>
          <cell r="O2715">
            <v>5051</v>
          </cell>
        </row>
        <row r="2716">
          <cell r="A2716">
            <v>42505</v>
          </cell>
          <cell r="G2716" t="str">
            <v>unit</v>
          </cell>
          <cell r="O2716">
            <v>6178</v>
          </cell>
        </row>
        <row r="2717">
          <cell r="A2717">
            <v>42505</v>
          </cell>
          <cell r="G2717" t="str">
            <v>unit</v>
          </cell>
          <cell r="O2717">
            <v>4529</v>
          </cell>
        </row>
        <row r="2718">
          <cell r="A2718">
            <v>42505</v>
          </cell>
          <cell r="G2718" t="str">
            <v>unit</v>
          </cell>
          <cell r="O2718">
            <v>4395</v>
          </cell>
        </row>
        <row r="2719">
          <cell r="A2719">
            <v>42505</v>
          </cell>
          <cell r="G2719" t="str">
            <v>shuttle</v>
          </cell>
          <cell r="O2719">
            <v>3853</v>
          </cell>
        </row>
        <row r="2720">
          <cell r="A2720">
            <v>42505</v>
          </cell>
          <cell r="G2720" t="str">
            <v>shuttle</v>
          </cell>
          <cell r="O2720">
            <v>3871</v>
          </cell>
        </row>
        <row r="2721">
          <cell r="A2721">
            <v>42505</v>
          </cell>
          <cell r="G2721" t="str">
            <v>shuttle</v>
          </cell>
          <cell r="O2721">
            <v>5492</v>
          </cell>
        </row>
        <row r="2722">
          <cell r="A2722">
            <v>42505</v>
          </cell>
          <cell r="G2722" t="str">
            <v>shuttle</v>
          </cell>
          <cell r="O2722">
            <v>5511</v>
          </cell>
        </row>
        <row r="2723">
          <cell r="A2723">
            <v>42505</v>
          </cell>
          <cell r="G2723" t="str">
            <v>shuttle</v>
          </cell>
          <cell r="O2723">
            <v>5831</v>
          </cell>
        </row>
        <row r="2724">
          <cell r="A2724">
            <v>42505</v>
          </cell>
          <cell r="G2724" t="str">
            <v>shuttle</v>
          </cell>
          <cell r="O2724">
            <v>5478</v>
          </cell>
        </row>
        <row r="2725">
          <cell r="A2725">
            <v>42505</v>
          </cell>
          <cell r="G2725" t="str">
            <v>shuttle</v>
          </cell>
          <cell r="O2725">
            <v>5000</v>
          </cell>
        </row>
        <row r="2726">
          <cell r="A2726">
            <v>42505</v>
          </cell>
          <cell r="G2726" t="str">
            <v>shuttle</v>
          </cell>
          <cell r="O2726">
            <v>4960</v>
          </cell>
        </row>
        <row r="2727">
          <cell r="A2727">
            <v>42505</v>
          </cell>
          <cell r="G2727" t="str">
            <v>shuttle</v>
          </cell>
          <cell r="O2727">
            <v>3481</v>
          </cell>
        </row>
        <row r="2728">
          <cell r="A2728">
            <v>42505</v>
          </cell>
          <cell r="G2728" t="str">
            <v>shuttle</v>
          </cell>
          <cell r="O2728">
            <v>3600</v>
          </cell>
        </row>
        <row r="2729">
          <cell r="A2729">
            <v>42505</v>
          </cell>
          <cell r="G2729" t="str">
            <v>shuttle</v>
          </cell>
          <cell r="O2729">
            <v>3795</v>
          </cell>
        </row>
        <row r="2730">
          <cell r="A2730">
            <v>42505</v>
          </cell>
          <cell r="G2730" t="str">
            <v>shuttle</v>
          </cell>
          <cell r="O2730">
            <v>5000</v>
          </cell>
        </row>
        <row r="2731">
          <cell r="A2731">
            <v>42505</v>
          </cell>
          <cell r="G2731" t="str">
            <v>shuttle</v>
          </cell>
          <cell r="O2731">
            <v>4640</v>
          </cell>
        </row>
        <row r="2732">
          <cell r="A2732">
            <v>42505</v>
          </cell>
          <cell r="G2732" t="str">
            <v>shuttle</v>
          </cell>
          <cell r="O2732">
            <v>5490</v>
          </cell>
        </row>
        <row r="2733">
          <cell r="A2733">
            <v>42505</v>
          </cell>
          <cell r="G2733" t="str">
            <v>shuttle</v>
          </cell>
          <cell r="O2733">
            <v>5510</v>
          </cell>
        </row>
        <row r="2734">
          <cell r="A2734">
            <v>42505</v>
          </cell>
          <cell r="G2734" t="str">
            <v>shuttle</v>
          </cell>
          <cell r="O2734">
            <v>5380</v>
          </cell>
        </row>
        <row r="2735">
          <cell r="A2735">
            <v>42505</v>
          </cell>
          <cell r="G2735" t="str">
            <v>shuttle</v>
          </cell>
          <cell r="O2735">
            <v>4425</v>
          </cell>
        </row>
        <row r="2736">
          <cell r="A2736">
            <v>42505</v>
          </cell>
          <cell r="G2736" t="str">
            <v>shuttle</v>
          </cell>
          <cell r="O2736">
            <v>4226</v>
          </cell>
        </row>
        <row r="2737">
          <cell r="A2737">
            <v>42505</v>
          </cell>
          <cell r="G2737" t="str">
            <v>shuttle</v>
          </cell>
          <cell r="O2737">
            <v>5360</v>
          </cell>
        </row>
        <row r="2738">
          <cell r="A2738">
            <v>42536</v>
          </cell>
          <cell r="G2738" t="str">
            <v>unit</v>
          </cell>
          <cell r="O2738">
            <v>3605</v>
          </cell>
        </row>
        <row r="2739">
          <cell r="A2739">
            <v>42536</v>
          </cell>
          <cell r="G2739" t="str">
            <v>unit</v>
          </cell>
          <cell r="O2739">
            <v>3463</v>
          </cell>
        </row>
        <row r="2740">
          <cell r="A2740">
            <v>42536</v>
          </cell>
          <cell r="G2740" t="str">
            <v>unit</v>
          </cell>
          <cell r="O2740">
            <v>6950</v>
          </cell>
        </row>
        <row r="2741">
          <cell r="A2741">
            <v>42536</v>
          </cell>
          <cell r="G2741" t="str">
            <v>unit</v>
          </cell>
          <cell r="O2741">
            <v>4243</v>
          </cell>
        </row>
        <row r="2742">
          <cell r="A2742">
            <v>42536</v>
          </cell>
          <cell r="G2742" t="str">
            <v>unit</v>
          </cell>
          <cell r="O2742">
            <v>6486</v>
          </cell>
        </row>
        <row r="2743">
          <cell r="A2743">
            <v>42536</v>
          </cell>
          <cell r="G2743" t="str">
            <v>unit</v>
          </cell>
          <cell r="O2743">
            <v>4511</v>
          </cell>
        </row>
        <row r="2744">
          <cell r="A2744">
            <v>42536</v>
          </cell>
          <cell r="G2744" t="str">
            <v>unit</v>
          </cell>
          <cell r="O2744">
            <v>4710</v>
          </cell>
        </row>
        <row r="2745">
          <cell r="A2745">
            <v>42536</v>
          </cell>
          <cell r="G2745" t="str">
            <v>unit</v>
          </cell>
          <cell r="O2745">
            <v>3681</v>
          </cell>
        </row>
        <row r="2746">
          <cell r="A2746">
            <v>42536</v>
          </cell>
          <cell r="G2746" t="str">
            <v>unit</v>
          </cell>
          <cell r="O2746">
            <v>6061</v>
          </cell>
        </row>
        <row r="2747">
          <cell r="A2747">
            <v>42536</v>
          </cell>
          <cell r="G2747" t="str">
            <v>unit</v>
          </cell>
          <cell r="O2747">
            <v>2168</v>
          </cell>
        </row>
        <row r="2748">
          <cell r="A2748">
            <v>42536</v>
          </cell>
          <cell r="G2748" t="str">
            <v>unit</v>
          </cell>
          <cell r="O2748">
            <v>5004</v>
          </cell>
        </row>
        <row r="2749">
          <cell r="A2749">
            <v>42536</v>
          </cell>
          <cell r="G2749" t="str">
            <v>unit</v>
          </cell>
          <cell r="O2749">
            <v>4311</v>
          </cell>
        </row>
        <row r="2750">
          <cell r="A2750">
            <v>42536</v>
          </cell>
          <cell r="G2750" t="str">
            <v>unit</v>
          </cell>
          <cell r="O2750">
            <v>3444</v>
          </cell>
        </row>
        <row r="2751">
          <cell r="A2751">
            <v>42536</v>
          </cell>
          <cell r="G2751" t="str">
            <v>unit</v>
          </cell>
          <cell r="O2751">
            <v>5052</v>
          </cell>
        </row>
        <row r="2752">
          <cell r="A2752">
            <v>42536</v>
          </cell>
          <cell r="G2752" t="str">
            <v>unit</v>
          </cell>
          <cell r="O2752">
            <v>3699</v>
          </cell>
        </row>
        <row r="2753">
          <cell r="A2753">
            <v>42536</v>
          </cell>
          <cell r="G2753" t="str">
            <v>unit</v>
          </cell>
          <cell r="O2753">
            <v>5051</v>
          </cell>
        </row>
        <row r="2754">
          <cell r="A2754">
            <v>42536</v>
          </cell>
          <cell r="G2754" t="str">
            <v>unit</v>
          </cell>
          <cell r="O2754">
            <v>6178</v>
          </cell>
        </row>
        <row r="2755">
          <cell r="A2755">
            <v>42536</v>
          </cell>
          <cell r="G2755" t="str">
            <v>unit</v>
          </cell>
          <cell r="O2755">
            <v>4529</v>
          </cell>
        </row>
        <row r="2756">
          <cell r="A2756">
            <v>42536</v>
          </cell>
          <cell r="G2756" t="str">
            <v>unit</v>
          </cell>
          <cell r="O2756">
            <v>4395</v>
          </cell>
        </row>
        <row r="2757">
          <cell r="A2757">
            <v>42536</v>
          </cell>
          <cell r="G2757" t="str">
            <v>shuttle</v>
          </cell>
          <cell r="O2757">
            <v>3853</v>
          </cell>
        </row>
        <row r="2758">
          <cell r="A2758">
            <v>42536</v>
          </cell>
          <cell r="G2758" t="str">
            <v>shuttle</v>
          </cell>
          <cell r="O2758">
            <v>3871</v>
          </cell>
        </row>
        <row r="2759">
          <cell r="A2759">
            <v>42536</v>
          </cell>
          <cell r="G2759" t="str">
            <v>shuttle</v>
          </cell>
          <cell r="O2759">
            <v>5492</v>
          </cell>
        </row>
        <row r="2760">
          <cell r="A2760">
            <v>42536</v>
          </cell>
          <cell r="G2760" t="str">
            <v>shuttle</v>
          </cell>
          <cell r="O2760">
            <v>5511</v>
          </cell>
        </row>
        <row r="2761">
          <cell r="A2761">
            <v>42536</v>
          </cell>
          <cell r="G2761" t="str">
            <v>shuttle</v>
          </cell>
          <cell r="O2761">
            <v>5831</v>
          </cell>
        </row>
        <row r="2762">
          <cell r="A2762">
            <v>42536</v>
          </cell>
          <cell r="G2762" t="str">
            <v>shuttle</v>
          </cell>
          <cell r="O2762">
            <v>5478</v>
          </cell>
        </row>
        <row r="2763">
          <cell r="A2763">
            <v>42536</v>
          </cell>
          <cell r="G2763" t="str">
            <v>shuttle</v>
          </cell>
          <cell r="O2763">
            <v>5000</v>
          </cell>
        </row>
        <row r="2764">
          <cell r="A2764">
            <v>42536</v>
          </cell>
          <cell r="G2764" t="str">
            <v>shuttle</v>
          </cell>
          <cell r="O2764">
            <v>4960</v>
          </cell>
        </row>
        <row r="2765">
          <cell r="A2765">
            <v>42536</v>
          </cell>
          <cell r="G2765" t="str">
            <v>shuttle</v>
          </cell>
          <cell r="O2765">
            <v>3481</v>
          </cell>
        </row>
        <row r="2766">
          <cell r="A2766">
            <v>42536</v>
          </cell>
          <cell r="G2766" t="str">
            <v>shuttle</v>
          </cell>
          <cell r="O2766">
            <v>3600</v>
          </cell>
        </row>
        <row r="2767">
          <cell r="A2767">
            <v>42536</v>
          </cell>
          <cell r="G2767" t="str">
            <v>shuttle</v>
          </cell>
          <cell r="O2767">
            <v>3795</v>
          </cell>
        </row>
        <row r="2768">
          <cell r="A2768">
            <v>42536</v>
          </cell>
          <cell r="G2768" t="str">
            <v>shuttle</v>
          </cell>
          <cell r="O2768">
            <v>5000</v>
          </cell>
        </row>
        <row r="2769">
          <cell r="A2769">
            <v>42536</v>
          </cell>
          <cell r="G2769" t="str">
            <v>shuttle</v>
          </cell>
          <cell r="O2769">
            <v>4640</v>
          </cell>
        </row>
        <row r="2770">
          <cell r="A2770">
            <v>42536</v>
          </cell>
          <cell r="G2770" t="str">
            <v>shuttle</v>
          </cell>
          <cell r="O2770">
            <v>5490</v>
          </cell>
        </row>
        <row r="2771">
          <cell r="A2771">
            <v>42536</v>
          </cell>
          <cell r="G2771" t="str">
            <v>shuttle</v>
          </cell>
          <cell r="O2771">
            <v>5510</v>
          </cell>
        </row>
        <row r="2772">
          <cell r="A2772">
            <v>42536</v>
          </cell>
          <cell r="G2772" t="str">
            <v>shuttle</v>
          </cell>
          <cell r="O2772">
            <v>5380</v>
          </cell>
        </row>
        <row r="2773">
          <cell r="A2773">
            <v>42536</v>
          </cell>
          <cell r="G2773" t="str">
            <v>shuttle</v>
          </cell>
          <cell r="O2773">
            <v>4425</v>
          </cell>
        </row>
        <row r="2774">
          <cell r="A2774">
            <v>42536</v>
          </cell>
          <cell r="G2774" t="str">
            <v>shuttle</v>
          </cell>
          <cell r="O2774">
            <v>4226</v>
          </cell>
        </row>
        <row r="2775">
          <cell r="A2775">
            <v>42536</v>
          </cell>
          <cell r="G2775" t="str">
            <v>shuttle</v>
          </cell>
          <cell r="O2775">
            <v>5360</v>
          </cell>
        </row>
        <row r="2776">
          <cell r="A2776">
            <v>42566</v>
          </cell>
          <cell r="G2776" t="str">
            <v>unit</v>
          </cell>
          <cell r="O2776">
            <v>3630.3</v>
          </cell>
        </row>
        <row r="2777">
          <cell r="A2777">
            <v>42566</v>
          </cell>
          <cell r="G2777" t="str">
            <v>unit</v>
          </cell>
          <cell r="O2777">
            <v>3463</v>
          </cell>
        </row>
        <row r="2778">
          <cell r="A2778">
            <v>42566</v>
          </cell>
          <cell r="G2778" t="str">
            <v>unit</v>
          </cell>
          <cell r="O2778">
            <v>6950</v>
          </cell>
        </row>
        <row r="2779">
          <cell r="A2779">
            <v>42566</v>
          </cell>
          <cell r="G2779" t="str">
            <v>unit</v>
          </cell>
          <cell r="O2779">
            <v>4287.5</v>
          </cell>
        </row>
        <row r="2780">
          <cell r="A2780">
            <v>42566</v>
          </cell>
          <cell r="G2780" t="str">
            <v>unit</v>
          </cell>
          <cell r="O2780">
            <v>6486</v>
          </cell>
        </row>
        <row r="2781">
          <cell r="A2781">
            <v>42566</v>
          </cell>
          <cell r="G2781" t="str">
            <v>unit</v>
          </cell>
          <cell r="O2781">
            <v>4559.75</v>
          </cell>
        </row>
        <row r="2782">
          <cell r="A2782">
            <v>42566</v>
          </cell>
          <cell r="G2782" t="str">
            <v>unit</v>
          </cell>
          <cell r="O2782">
            <v>4777.8500000000004</v>
          </cell>
        </row>
        <row r="2783">
          <cell r="A2783">
            <v>42566</v>
          </cell>
          <cell r="G2783" t="str">
            <v>unit</v>
          </cell>
          <cell r="O2783">
            <v>3731.3</v>
          </cell>
        </row>
        <row r="2784">
          <cell r="A2784">
            <v>42566</v>
          </cell>
          <cell r="G2784" t="str">
            <v>unit</v>
          </cell>
          <cell r="O2784">
            <v>6061</v>
          </cell>
        </row>
        <row r="2785">
          <cell r="A2785">
            <v>42566</v>
          </cell>
          <cell r="G2785" t="str">
            <v>unit</v>
          </cell>
          <cell r="O2785">
            <v>2178.65</v>
          </cell>
        </row>
        <row r="2786">
          <cell r="A2786">
            <v>42566</v>
          </cell>
          <cell r="G2786" t="str">
            <v>unit</v>
          </cell>
          <cell r="O2786">
            <v>5004</v>
          </cell>
        </row>
        <row r="2787">
          <cell r="A2787">
            <v>42566</v>
          </cell>
          <cell r="G2787" t="str">
            <v>unit</v>
          </cell>
          <cell r="O2787">
            <v>4311</v>
          </cell>
        </row>
        <row r="2788">
          <cell r="A2788">
            <v>42566</v>
          </cell>
          <cell r="G2788" t="str">
            <v>unit</v>
          </cell>
          <cell r="O2788">
            <v>3475.3</v>
          </cell>
        </row>
        <row r="2789">
          <cell r="A2789">
            <v>42566</v>
          </cell>
          <cell r="G2789" t="str">
            <v>unit</v>
          </cell>
          <cell r="O2789">
            <v>5143.1499999999996</v>
          </cell>
        </row>
        <row r="2790">
          <cell r="A2790">
            <v>42566</v>
          </cell>
          <cell r="G2790" t="str">
            <v>unit</v>
          </cell>
          <cell r="O2790">
            <v>3726.511</v>
          </cell>
        </row>
        <row r="2791">
          <cell r="A2791">
            <v>42566</v>
          </cell>
          <cell r="G2791" t="str">
            <v>unit</v>
          </cell>
          <cell r="O2791">
            <v>5051</v>
          </cell>
        </row>
        <row r="2792">
          <cell r="A2792">
            <v>42566</v>
          </cell>
          <cell r="G2792" t="str">
            <v>unit</v>
          </cell>
          <cell r="O2792">
            <v>6178</v>
          </cell>
        </row>
        <row r="2793">
          <cell r="A2793">
            <v>42566</v>
          </cell>
          <cell r="G2793" t="str">
            <v>unit</v>
          </cell>
          <cell r="O2793">
            <v>4529</v>
          </cell>
        </row>
        <row r="2794">
          <cell r="A2794">
            <v>42566</v>
          </cell>
          <cell r="G2794" t="str">
            <v>unit</v>
          </cell>
          <cell r="O2794">
            <v>4445.3</v>
          </cell>
        </row>
        <row r="2795">
          <cell r="A2795">
            <v>42566</v>
          </cell>
          <cell r="G2795" t="str">
            <v>shuttle</v>
          </cell>
          <cell r="O2795">
            <v>3853</v>
          </cell>
        </row>
        <row r="2796">
          <cell r="A2796">
            <v>42566</v>
          </cell>
          <cell r="G2796" t="str">
            <v>shuttle</v>
          </cell>
          <cell r="O2796">
            <v>3871</v>
          </cell>
        </row>
        <row r="2797">
          <cell r="A2797">
            <v>42566</v>
          </cell>
          <cell r="G2797" t="str">
            <v>shuttle</v>
          </cell>
          <cell r="O2797">
            <v>5492</v>
          </cell>
        </row>
        <row r="2798">
          <cell r="A2798">
            <v>42566</v>
          </cell>
          <cell r="G2798" t="str">
            <v>shuttle</v>
          </cell>
          <cell r="O2798">
            <v>5511</v>
          </cell>
        </row>
        <row r="2799">
          <cell r="A2799">
            <v>42566</v>
          </cell>
          <cell r="G2799" t="str">
            <v>shuttle</v>
          </cell>
          <cell r="O2799">
            <v>5831</v>
          </cell>
        </row>
        <row r="2800">
          <cell r="A2800">
            <v>42566</v>
          </cell>
          <cell r="G2800" t="str">
            <v>shuttle</v>
          </cell>
          <cell r="O2800">
            <v>5557.95</v>
          </cell>
        </row>
        <row r="2801">
          <cell r="A2801">
            <v>42566</v>
          </cell>
          <cell r="G2801" t="str">
            <v>shuttle</v>
          </cell>
          <cell r="O2801">
            <v>5000</v>
          </cell>
        </row>
        <row r="2802">
          <cell r="A2802">
            <v>42566</v>
          </cell>
          <cell r="G2802" t="str">
            <v>shuttle</v>
          </cell>
          <cell r="O2802">
            <v>4960</v>
          </cell>
        </row>
        <row r="2803">
          <cell r="A2803">
            <v>42566</v>
          </cell>
          <cell r="G2803" t="str">
            <v>shuttle</v>
          </cell>
          <cell r="O2803">
            <v>3531.3</v>
          </cell>
        </row>
        <row r="2804">
          <cell r="A2804">
            <v>42566</v>
          </cell>
          <cell r="G2804" t="str">
            <v>shuttle</v>
          </cell>
          <cell r="O2804">
            <v>3600</v>
          </cell>
        </row>
        <row r="2805">
          <cell r="A2805">
            <v>42566</v>
          </cell>
          <cell r="G2805" t="str">
            <v>shuttle</v>
          </cell>
          <cell r="O2805">
            <v>3834.35</v>
          </cell>
        </row>
        <row r="2806">
          <cell r="A2806">
            <v>42566</v>
          </cell>
          <cell r="G2806" t="str">
            <v>shuttle</v>
          </cell>
          <cell r="O2806">
            <v>5000</v>
          </cell>
        </row>
        <row r="2807">
          <cell r="A2807">
            <v>42566</v>
          </cell>
          <cell r="G2807" t="str">
            <v>shuttle</v>
          </cell>
          <cell r="O2807">
            <v>4640</v>
          </cell>
        </row>
        <row r="2808">
          <cell r="A2808">
            <v>42566</v>
          </cell>
          <cell r="G2808" t="str">
            <v>shuttle</v>
          </cell>
          <cell r="O2808">
            <v>5490</v>
          </cell>
        </row>
        <row r="2809">
          <cell r="A2809">
            <v>42566</v>
          </cell>
          <cell r="G2809" t="str">
            <v>shuttle</v>
          </cell>
          <cell r="O2809">
            <v>5510</v>
          </cell>
        </row>
        <row r="2810">
          <cell r="A2810">
            <v>42566</v>
          </cell>
          <cell r="G2810" t="str">
            <v>shuttle</v>
          </cell>
          <cell r="O2810">
            <v>5380</v>
          </cell>
        </row>
        <row r="2811">
          <cell r="A2811">
            <v>42566</v>
          </cell>
          <cell r="G2811" t="str">
            <v>shuttle</v>
          </cell>
          <cell r="O2811">
            <v>4483</v>
          </cell>
        </row>
        <row r="2812">
          <cell r="A2812">
            <v>42566</v>
          </cell>
          <cell r="G2812" t="str">
            <v>shuttle</v>
          </cell>
          <cell r="O2812">
            <v>4226</v>
          </cell>
        </row>
        <row r="2813">
          <cell r="A2813">
            <v>42566</v>
          </cell>
          <cell r="G2813" t="str">
            <v>shuttle</v>
          </cell>
          <cell r="O2813">
            <v>5441.85</v>
          </cell>
        </row>
        <row r="2814">
          <cell r="A2814">
            <v>42597</v>
          </cell>
          <cell r="G2814" t="str">
            <v>unit</v>
          </cell>
          <cell r="O2814">
            <v>3640.42</v>
          </cell>
        </row>
        <row r="2815">
          <cell r="A2815">
            <v>42597</v>
          </cell>
          <cell r="G2815" t="str">
            <v>unit</v>
          </cell>
          <cell r="O2815">
            <v>4143</v>
          </cell>
        </row>
        <row r="2816">
          <cell r="A2816">
            <v>42597</v>
          </cell>
          <cell r="G2816" t="str">
            <v>unit</v>
          </cell>
          <cell r="O2816">
            <v>6950</v>
          </cell>
        </row>
        <row r="2817">
          <cell r="A2817">
            <v>42597</v>
          </cell>
          <cell r="G2817" t="str">
            <v>unit</v>
          </cell>
          <cell r="O2817">
            <v>4305.3</v>
          </cell>
        </row>
        <row r="2818">
          <cell r="A2818">
            <v>42597</v>
          </cell>
          <cell r="G2818" t="str">
            <v>unit</v>
          </cell>
          <cell r="O2818">
            <v>6486</v>
          </cell>
        </row>
        <row r="2819">
          <cell r="A2819">
            <v>42597</v>
          </cell>
          <cell r="G2819" t="str">
            <v>unit</v>
          </cell>
          <cell r="O2819">
            <v>4579.25</v>
          </cell>
        </row>
        <row r="2820">
          <cell r="A2820">
            <v>42597</v>
          </cell>
          <cell r="G2820" t="str">
            <v>unit</v>
          </cell>
          <cell r="O2820">
            <v>4804.99</v>
          </cell>
        </row>
        <row r="2821">
          <cell r="A2821">
            <v>42597</v>
          </cell>
          <cell r="G2821" t="str">
            <v>unit</v>
          </cell>
          <cell r="O2821">
            <v>3751.42</v>
          </cell>
        </row>
        <row r="2822">
          <cell r="A2822">
            <v>42597</v>
          </cell>
          <cell r="G2822" t="str">
            <v>unit</v>
          </cell>
          <cell r="O2822">
            <v>6061</v>
          </cell>
        </row>
        <row r="2823">
          <cell r="A2823">
            <v>42597</v>
          </cell>
          <cell r="G2823" t="str">
            <v>unit</v>
          </cell>
          <cell r="O2823">
            <v>2182.91</v>
          </cell>
        </row>
        <row r="2824">
          <cell r="A2824">
            <v>42597</v>
          </cell>
          <cell r="G2824" t="str">
            <v>unit</v>
          </cell>
          <cell r="O2824">
            <v>5004</v>
          </cell>
        </row>
        <row r="2825">
          <cell r="A2825">
            <v>42597</v>
          </cell>
          <cell r="G2825" t="str">
            <v>unit</v>
          </cell>
          <cell r="O2825">
            <v>4311</v>
          </cell>
        </row>
        <row r="2826">
          <cell r="A2826">
            <v>42597</v>
          </cell>
          <cell r="G2826" t="str">
            <v>unit</v>
          </cell>
          <cell r="O2826">
            <v>3487.82</v>
          </cell>
        </row>
        <row r="2827">
          <cell r="A2827">
            <v>42597</v>
          </cell>
          <cell r="G2827" t="str">
            <v>unit</v>
          </cell>
          <cell r="O2827">
            <v>5179.6099999999997</v>
          </cell>
        </row>
        <row r="2828">
          <cell r="A2828">
            <v>42597</v>
          </cell>
          <cell r="G2828" t="str">
            <v>unit</v>
          </cell>
          <cell r="O2828">
            <v>3836.2959999999998</v>
          </cell>
        </row>
        <row r="2829">
          <cell r="A2829">
            <v>42597</v>
          </cell>
          <cell r="G2829" t="str">
            <v>unit</v>
          </cell>
          <cell r="O2829">
            <v>5051</v>
          </cell>
        </row>
        <row r="2830">
          <cell r="A2830">
            <v>42597</v>
          </cell>
          <cell r="G2830" t="str">
            <v>unit</v>
          </cell>
          <cell r="O2830">
            <v>6178</v>
          </cell>
        </row>
        <row r="2831">
          <cell r="A2831">
            <v>42597</v>
          </cell>
          <cell r="G2831" t="str">
            <v>unit</v>
          </cell>
          <cell r="O2831">
            <v>4529</v>
          </cell>
        </row>
        <row r="2832">
          <cell r="A2832">
            <v>42597</v>
          </cell>
          <cell r="G2832" t="str">
            <v>unit</v>
          </cell>
          <cell r="O2832">
            <v>4465.42</v>
          </cell>
        </row>
        <row r="2833">
          <cell r="A2833">
            <v>42597</v>
          </cell>
          <cell r="G2833" t="str">
            <v>shuttle</v>
          </cell>
          <cell r="O2833">
            <v>3953</v>
          </cell>
        </row>
        <row r="2834">
          <cell r="A2834">
            <v>42597</v>
          </cell>
          <cell r="G2834" t="str">
            <v>shuttle</v>
          </cell>
          <cell r="O2834">
            <v>3871</v>
          </cell>
        </row>
        <row r="2835">
          <cell r="A2835">
            <v>42597</v>
          </cell>
          <cell r="G2835" t="str">
            <v>shuttle</v>
          </cell>
          <cell r="O2835">
            <v>5492</v>
          </cell>
        </row>
        <row r="2836">
          <cell r="A2836">
            <v>42597</v>
          </cell>
          <cell r="G2836" t="str">
            <v>shuttle</v>
          </cell>
          <cell r="O2836">
            <v>5611</v>
          </cell>
        </row>
        <row r="2837">
          <cell r="A2837">
            <v>42597</v>
          </cell>
          <cell r="G2837" t="str">
            <v>shuttle</v>
          </cell>
          <cell r="O2837">
            <v>5931</v>
          </cell>
        </row>
        <row r="2838">
          <cell r="A2838">
            <v>42597</v>
          </cell>
          <cell r="G2838" t="str">
            <v>shuttle</v>
          </cell>
          <cell r="O2838">
            <v>5589.93</v>
          </cell>
        </row>
        <row r="2839">
          <cell r="A2839">
            <v>42597</v>
          </cell>
          <cell r="G2839" t="str">
            <v>shuttle</v>
          </cell>
          <cell r="O2839">
            <v>5000</v>
          </cell>
        </row>
        <row r="2840">
          <cell r="A2840">
            <v>42597</v>
          </cell>
          <cell r="G2840" t="str">
            <v>shuttle</v>
          </cell>
          <cell r="O2840">
            <v>4960</v>
          </cell>
        </row>
        <row r="2841">
          <cell r="A2841">
            <v>42597</v>
          </cell>
          <cell r="G2841" t="str">
            <v>shuttle</v>
          </cell>
          <cell r="O2841">
            <v>3551.42</v>
          </cell>
        </row>
        <row r="2842">
          <cell r="A2842">
            <v>42597</v>
          </cell>
          <cell r="G2842" t="str">
            <v>shuttle</v>
          </cell>
          <cell r="O2842">
            <v>3600</v>
          </cell>
        </row>
        <row r="2843">
          <cell r="A2843">
            <v>42597</v>
          </cell>
          <cell r="G2843" t="str">
            <v>shuttle</v>
          </cell>
          <cell r="O2843">
            <v>3850.09</v>
          </cell>
        </row>
        <row r="2844">
          <cell r="A2844">
            <v>42597</v>
          </cell>
          <cell r="G2844" t="str">
            <v>shuttle</v>
          </cell>
          <cell r="O2844">
            <v>5000</v>
          </cell>
        </row>
        <row r="2845">
          <cell r="A2845">
            <v>42597</v>
          </cell>
          <cell r="G2845" t="str">
            <v>shuttle</v>
          </cell>
          <cell r="O2845">
            <v>4640</v>
          </cell>
        </row>
        <row r="2846">
          <cell r="A2846">
            <v>42597</v>
          </cell>
          <cell r="G2846" t="str">
            <v>shuttle</v>
          </cell>
          <cell r="O2846">
            <v>5490</v>
          </cell>
        </row>
        <row r="2847">
          <cell r="A2847">
            <v>42597</v>
          </cell>
          <cell r="G2847" t="str">
            <v>shuttle</v>
          </cell>
          <cell r="O2847">
            <v>5510</v>
          </cell>
        </row>
        <row r="2848">
          <cell r="A2848">
            <v>42597</v>
          </cell>
          <cell r="G2848" t="str">
            <v>shuttle</v>
          </cell>
          <cell r="O2848">
            <v>5380</v>
          </cell>
        </row>
        <row r="2849">
          <cell r="A2849">
            <v>42597</v>
          </cell>
          <cell r="G2849" t="str">
            <v>shuttle</v>
          </cell>
          <cell r="O2849">
            <v>4506.2</v>
          </cell>
        </row>
        <row r="2850">
          <cell r="A2850">
            <v>42597</v>
          </cell>
          <cell r="G2850" t="str">
            <v>shuttle</v>
          </cell>
          <cell r="O2850">
            <v>4226</v>
          </cell>
        </row>
        <row r="2851">
          <cell r="A2851">
            <v>42597</v>
          </cell>
          <cell r="G2851" t="str">
            <v>shuttle</v>
          </cell>
          <cell r="O2851">
            <v>5474.59</v>
          </cell>
        </row>
        <row r="2852">
          <cell r="A2852">
            <v>42628</v>
          </cell>
          <cell r="G2852" t="str">
            <v>unit</v>
          </cell>
          <cell r="O2852">
            <v>3640.42</v>
          </cell>
        </row>
        <row r="2853">
          <cell r="A2853">
            <v>42628</v>
          </cell>
          <cell r="G2853" t="str">
            <v>unit</v>
          </cell>
          <cell r="O2853">
            <v>4143</v>
          </cell>
        </row>
        <row r="2854">
          <cell r="A2854">
            <v>42628</v>
          </cell>
          <cell r="G2854" t="str">
            <v>unit</v>
          </cell>
          <cell r="O2854">
            <v>6950</v>
          </cell>
        </row>
        <row r="2855">
          <cell r="A2855">
            <v>42628</v>
          </cell>
          <cell r="G2855" t="str">
            <v>unit</v>
          </cell>
          <cell r="O2855">
            <v>4305.3</v>
          </cell>
        </row>
        <row r="2856">
          <cell r="A2856">
            <v>42628</v>
          </cell>
          <cell r="G2856" t="str">
            <v>unit</v>
          </cell>
          <cell r="O2856">
            <v>6486</v>
          </cell>
        </row>
        <row r="2857">
          <cell r="A2857">
            <v>42628</v>
          </cell>
          <cell r="G2857" t="str">
            <v>unit</v>
          </cell>
          <cell r="O2857">
            <v>4579.25</v>
          </cell>
        </row>
        <row r="2858">
          <cell r="A2858">
            <v>42628</v>
          </cell>
          <cell r="G2858" t="str">
            <v>unit</v>
          </cell>
          <cell r="O2858">
            <v>4804.99</v>
          </cell>
        </row>
        <row r="2859">
          <cell r="A2859">
            <v>42628</v>
          </cell>
          <cell r="G2859" t="str">
            <v>unit</v>
          </cell>
          <cell r="O2859">
            <v>3751.42</v>
          </cell>
        </row>
        <row r="2860">
          <cell r="A2860">
            <v>42628</v>
          </cell>
          <cell r="G2860" t="str">
            <v>unit</v>
          </cell>
          <cell r="O2860">
            <v>6061</v>
          </cell>
        </row>
        <row r="2861">
          <cell r="A2861">
            <v>42628</v>
          </cell>
          <cell r="G2861" t="str">
            <v>unit</v>
          </cell>
          <cell r="O2861">
            <v>2182.91</v>
          </cell>
        </row>
        <row r="2862">
          <cell r="A2862">
            <v>42628</v>
          </cell>
          <cell r="G2862" t="str">
            <v>unit</v>
          </cell>
          <cell r="O2862">
            <v>5004</v>
          </cell>
        </row>
        <row r="2863">
          <cell r="A2863">
            <v>42628</v>
          </cell>
          <cell r="G2863" t="str">
            <v>unit</v>
          </cell>
          <cell r="O2863">
            <v>4311</v>
          </cell>
        </row>
        <row r="2864">
          <cell r="A2864">
            <v>42628</v>
          </cell>
          <cell r="G2864" t="str">
            <v>unit</v>
          </cell>
          <cell r="O2864">
            <v>3487.82</v>
          </cell>
        </row>
        <row r="2865">
          <cell r="A2865">
            <v>42628</v>
          </cell>
          <cell r="G2865" t="str">
            <v>unit</v>
          </cell>
          <cell r="O2865">
            <v>5179.6099999999997</v>
          </cell>
        </row>
        <row r="2866">
          <cell r="A2866">
            <v>42628</v>
          </cell>
          <cell r="G2866" t="str">
            <v>unit</v>
          </cell>
          <cell r="O2866">
            <v>3828.7849999999999</v>
          </cell>
        </row>
        <row r="2867">
          <cell r="A2867">
            <v>42628</v>
          </cell>
          <cell r="G2867" t="str">
            <v>unit</v>
          </cell>
          <cell r="O2867">
            <v>5051</v>
          </cell>
        </row>
        <row r="2868">
          <cell r="A2868">
            <v>42628</v>
          </cell>
          <cell r="G2868" t="str">
            <v>unit</v>
          </cell>
          <cell r="O2868">
            <v>6178</v>
          </cell>
        </row>
        <row r="2869">
          <cell r="A2869">
            <v>42628</v>
          </cell>
          <cell r="G2869" t="str">
            <v>unit</v>
          </cell>
          <cell r="O2869">
            <v>4529</v>
          </cell>
        </row>
        <row r="2870">
          <cell r="A2870">
            <v>42628</v>
          </cell>
          <cell r="G2870" t="str">
            <v>unit</v>
          </cell>
          <cell r="O2870">
            <v>4465.42</v>
          </cell>
        </row>
        <row r="2871">
          <cell r="A2871">
            <v>42628</v>
          </cell>
          <cell r="G2871" t="str">
            <v>shuttle</v>
          </cell>
          <cell r="O2871">
            <v>3953</v>
          </cell>
        </row>
        <row r="2872">
          <cell r="A2872">
            <v>42628</v>
          </cell>
          <cell r="G2872" t="str">
            <v>shuttle</v>
          </cell>
          <cell r="O2872">
            <v>3871</v>
          </cell>
        </row>
        <row r="2873">
          <cell r="A2873">
            <v>42628</v>
          </cell>
          <cell r="G2873" t="str">
            <v>shuttle</v>
          </cell>
          <cell r="O2873">
            <v>5492</v>
          </cell>
        </row>
        <row r="2874">
          <cell r="A2874">
            <v>42628</v>
          </cell>
          <cell r="G2874" t="str">
            <v>shuttle</v>
          </cell>
          <cell r="O2874">
            <v>5611</v>
          </cell>
        </row>
        <row r="2875">
          <cell r="A2875">
            <v>42628</v>
          </cell>
          <cell r="G2875" t="str">
            <v>shuttle</v>
          </cell>
          <cell r="O2875">
            <v>5931</v>
          </cell>
        </row>
        <row r="2876">
          <cell r="A2876">
            <v>42628</v>
          </cell>
          <cell r="G2876" t="str">
            <v>shuttle</v>
          </cell>
          <cell r="O2876">
            <v>5589.93</v>
          </cell>
        </row>
        <row r="2877">
          <cell r="A2877">
            <v>42628</v>
          </cell>
          <cell r="G2877" t="str">
            <v>shuttle</v>
          </cell>
          <cell r="O2877">
            <v>5000</v>
          </cell>
        </row>
        <row r="2878">
          <cell r="A2878">
            <v>42628</v>
          </cell>
          <cell r="G2878" t="str">
            <v>shuttle</v>
          </cell>
          <cell r="O2878">
            <v>4960</v>
          </cell>
        </row>
        <row r="2879">
          <cell r="A2879">
            <v>42628</v>
          </cell>
          <cell r="G2879" t="str">
            <v>shuttle</v>
          </cell>
          <cell r="O2879">
            <v>3551.42</v>
          </cell>
        </row>
        <row r="2880">
          <cell r="A2880">
            <v>42628</v>
          </cell>
          <cell r="G2880" t="str">
            <v>shuttle</v>
          </cell>
          <cell r="O2880">
            <v>3600</v>
          </cell>
        </row>
        <row r="2881">
          <cell r="A2881">
            <v>42628</v>
          </cell>
          <cell r="G2881" t="str">
            <v>shuttle</v>
          </cell>
          <cell r="O2881">
            <v>3850.09</v>
          </cell>
        </row>
        <row r="2882">
          <cell r="A2882">
            <v>42628</v>
          </cell>
          <cell r="G2882" t="str">
            <v>shuttle</v>
          </cell>
          <cell r="O2882">
            <v>5000</v>
          </cell>
        </row>
        <row r="2883">
          <cell r="A2883">
            <v>42628</v>
          </cell>
          <cell r="G2883" t="str">
            <v>shuttle</v>
          </cell>
          <cell r="O2883">
            <v>4640</v>
          </cell>
        </row>
        <row r="2884">
          <cell r="A2884">
            <v>42628</v>
          </cell>
          <cell r="G2884" t="str">
            <v>shuttle</v>
          </cell>
          <cell r="O2884">
            <v>5490</v>
          </cell>
        </row>
        <row r="2885">
          <cell r="A2885">
            <v>42628</v>
          </cell>
          <cell r="G2885" t="str">
            <v>shuttle</v>
          </cell>
          <cell r="O2885">
            <v>5510</v>
          </cell>
        </row>
        <row r="2886">
          <cell r="A2886">
            <v>42628</v>
          </cell>
          <cell r="G2886" t="str">
            <v>shuttle</v>
          </cell>
          <cell r="O2886">
            <v>5380</v>
          </cell>
        </row>
        <row r="2887">
          <cell r="A2887">
            <v>42628</v>
          </cell>
          <cell r="G2887" t="str">
            <v>shuttle</v>
          </cell>
          <cell r="O2887">
            <v>4506.2</v>
          </cell>
        </row>
        <row r="2888">
          <cell r="A2888">
            <v>42628</v>
          </cell>
          <cell r="G2888" t="str">
            <v>shuttle</v>
          </cell>
          <cell r="O2888">
            <v>4226</v>
          </cell>
        </row>
        <row r="2889">
          <cell r="A2889">
            <v>42628</v>
          </cell>
          <cell r="G2889" t="str">
            <v>shuttle</v>
          </cell>
          <cell r="O2889">
            <v>5474.59</v>
          </cell>
        </row>
        <row r="2890">
          <cell r="A2890">
            <v>42658</v>
          </cell>
          <cell r="G2890" t="str">
            <v>unit</v>
          </cell>
          <cell r="O2890">
            <v>3800.36</v>
          </cell>
        </row>
        <row r="2891">
          <cell r="A2891">
            <v>42658</v>
          </cell>
          <cell r="G2891" t="str">
            <v>unit</v>
          </cell>
          <cell r="O2891">
            <v>4143</v>
          </cell>
        </row>
        <row r="2892">
          <cell r="A2892">
            <v>42658</v>
          </cell>
          <cell r="G2892" t="str">
            <v>unit</v>
          </cell>
          <cell r="O2892">
            <v>6950</v>
          </cell>
        </row>
        <row r="2893">
          <cell r="A2893">
            <v>42658</v>
          </cell>
          <cell r="G2893" t="str">
            <v>unit</v>
          </cell>
          <cell r="O2893">
            <v>4461.3999999999996</v>
          </cell>
        </row>
        <row r="2894">
          <cell r="A2894">
            <v>42658</v>
          </cell>
          <cell r="G2894" t="str">
            <v>unit</v>
          </cell>
          <cell r="O2894">
            <v>6486</v>
          </cell>
        </row>
        <row r="2895">
          <cell r="A2895">
            <v>42658</v>
          </cell>
          <cell r="G2895" t="str">
            <v>unit</v>
          </cell>
          <cell r="O2895">
            <v>4734.5</v>
          </cell>
        </row>
        <row r="2896">
          <cell r="A2896">
            <v>42658</v>
          </cell>
          <cell r="G2896" t="str">
            <v>unit</v>
          </cell>
          <cell r="O2896">
            <v>4956.42</v>
          </cell>
        </row>
        <row r="2897">
          <cell r="A2897">
            <v>42658</v>
          </cell>
          <cell r="G2897" t="str">
            <v>unit</v>
          </cell>
          <cell r="O2897">
            <v>3741.36</v>
          </cell>
        </row>
        <row r="2898">
          <cell r="A2898">
            <v>42658</v>
          </cell>
          <cell r="G2898" t="str">
            <v>unit</v>
          </cell>
          <cell r="O2898">
            <v>6061</v>
          </cell>
        </row>
        <row r="2899">
          <cell r="A2899">
            <v>42658</v>
          </cell>
          <cell r="G2899" t="str">
            <v>unit</v>
          </cell>
          <cell r="O2899">
            <v>2270.7800000000002</v>
          </cell>
        </row>
        <row r="2900">
          <cell r="A2900">
            <v>42658</v>
          </cell>
          <cell r="G2900" t="str">
            <v>unit</v>
          </cell>
          <cell r="O2900">
            <v>5191</v>
          </cell>
        </row>
        <row r="2901">
          <cell r="A2901">
            <v>42658</v>
          </cell>
          <cell r="G2901" t="str">
            <v>unit</v>
          </cell>
          <cell r="O2901">
            <v>4311</v>
          </cell>
        </row>
        <row r="2902">
          <cell r="A2902">
            <v>42658</v>
          </cell>
          <cell r="G2902" t="str">
            <v>unit</v>
          </cell>
          <cell r="O2902">
            <v>3571.56</v>
          </cell>
        </row>
        <row r="2903">
          <cell r="A2903">
            <v>42658</v>
          </cell>
          <cell r="G2903" t="str">
            <v>unit</v>
          </cell>
          <cell r="O2903">
            <v>5311.38</v>
          </cell>
        </row>
        <row r="2904">
          <cell r="A2904">
            <v>42658</v>
          </cell>
          <cell r="G2904" t="str">
            <v>unit</v>
          </cell>
          <cell r="O2904">
            <v>3948.8924999999999</v>
          </cell>
        </row>
        <row r="2905">
          <cell r="A2905">
            <v>42658</v>
          </cell>
          <cell r="G2905" t="str">
            <v>unit</v>
          </cell>
          <cell r="O2905">
            <v>5051</v>
          </cell>
        </row>
        <row r="2906">
          <cell r="A2906">
            <v>42658</v>
          </cell>
          <cell r="G2906" t="str">
            <v>unit</v>
          </cell>
          <cell r="O2906">
            <v>6178</v>
          </cell>
        </row>
        <row r="2907">
          <cell r="A2907">
            <v>42658</v>
          </cell>
          <cell r="G2907" t="str">
            <v>unit</v>
          </cell>
          <cell r="O2907">
            <v>4529</v>
          </cell>
        </row>
        <row r="2908">
          <cell r="A2908">
            <v>42658</v>
          </cell>
          <cell r="G2908" t="str">
            <v>unit</v>
          </cell>
          <cell r="O2908">
            <v>4555.3599999999997</v>
          </cell>
        </row>
        <row r="2909">
          <cell r="A2909">
            <v>42658</v>
          </cell>
          <cell r="G2909" t="str">
            <v>shuttle</v>
          </cell>
          <cell r="O2909">
            <v>3953</v>
          </cell>
        </row>
        <row r="2910">
          <cell r="A2910">
            <v>42658</v>
          </cell>
          <cell r="G2910" t="str">
            <v>shuttle</v>
          </cell>
          <cell r="O2910">
            <v>3871</v>
          </cell>
        </row>
        <row r="2911">
          <cell r="A2911">
            <v>42658</v>
          </cell>
          <cell r="G2911" t="str">
            <v>shuttle</v>
          </cell>
          <cell r="O2911">
            <v>5492</v>
          </cell>
        </row>
        <row r="2912">
          <cell r="A2912">
            <v>42658</v>
          </cell>
          <cell r="G2912" t="str">
            <v>shuttle</v>
          </cell>
          <cell r="O2912">
            <v>5611</v>
          </cell>
        </row>
        <row r="2913">
          <cell r="A2913">
            <v>42658</v>
          </cell>
          <cell r="G2913" t="str">
            <v>shuttle</v>
          </cell>
          <cell r="O2913">
            <v>5931</v>
          </cell>
        </row>
        <row r="2914">
          <cell r="A2914">
            <v>42658</v>
          </cell>
          <cell r="G2914" t="str">
            <v>shuttle</v>
          </cell>
          <cell r="O2914">
            <v>5738.94</v>
          </cell>
        </row>
        <row r="2915">
          <cell r="A2915">
            <v>42658</v>
          </cell>
          <cell r="G2915" t="str">
            <v>shuttle</v>
          </cell>
          <cell r="O2915">
            <v>5000</v>
          </cell>
        </row>
        <row r="2916">
          <cell r="A2916">
            <v>42658</v>
          </cell>
          <cell r="G2916" t="str">
            <v>shuttle</v>
          </cell>
          <cell r="O2916">
            <v>4960</v>
          </cell>
        </row>
        <row r="2917">
          <cell r="A2917">
            <v>42658</v>
          </cell>
          <cell r="G2917" t="str">
            <v>shuttle</v>
          </cell>
          <cell r="O2917">
            <v>3541.36</v>
          </cell>
        </row>
        <row r="2918">
          <cell r="A2918">
            <v>42658</v>
          </cell>
          <cell r="G2918" t="str">
            <v>shuttle</v>
          </cell>
          <cell r="O2918">
            <v>3700</v>
          </cell>
        </row>
        <row r="2919">
          <cell r="A2919">
            <v>42658</v>
          </cell>
          <cell r="G2919" t="str">
            <v>shuttle</v>
          </cell>
          <cell r="O2919">
            <v>3942.22</v>
          </cell>
        </row>
        <row r="2920">
          <cell r="A2920">
            <v>42658</v>
          </cell>
          <cell r="G2920" t="str">
            <v>shuttle</v>
          </cell>
          <cell r="O2920">
            <v>5000</v>
          </cell>
        </row>
        <row r="2921">
          <cell r="A2921">
            <v>42658</v>
          </cell>
          <cell r="G2921" t="str">
            <v>shuttle</v>
          </cell>
          <cell r="O2921">
            <v>4740</v>
          </cell>
        </row>
        <row r="2922">
          <cell r="A2922">
            <v>42658</v>
          </cell>
          <cell r="G2922" t="str">
            <v>shuttle</v>
          </cell>
          <cell r="O2922">
            <v>5600</v>
          </cell>
        </row>
        <row r="2923">
          <cell r="A2923">
            <v>42658</v>
          </cell>
          <cell r="G2923" t="str">
            <v>shuttle</v>
          </cell>
          <cell r="O2923">
            <v>5650</v>
          </cell>
        </row>
        <row r="2924">
          <cell r="A2924">
            <v>42658</v>
          </cell>
          <cell r="G2924" t="str">
            <v>shuttle</v>
          </cell>
          <cell r="O2924">
            <v>5500</v>
          </cell>
        </row>
        <row r="2925">
          <cell r="A2925">
            <v>42658</v>
          </cell>
          <cell r="G2925" t="str">
            <v>shuttle</v>
          </cell>
          <cell r="O2925">
            <v>4594.6000000000004</v>
          </cell>
        </row>
        <row r="2926">
          <cell r="A2926">
            <v>42658</v>
          </cell>
          <cell r="G2926" t="str">
            <v>shuttle</v>
          </cell>
          <cell r="O2926">
            <v>4226</v>
          </cell>
        </row>
        <row r="2927">
          <cell r="A2927">
            <v>42658</v>
          </cell>
          <cell r="G2927" t="str">
            <v>shuttle</v>
          </cell>
          <cell r="O2927">
            <v>5558.22</v>
          </cell>
        </row>
        <row r="2928">
          <cell r="A2928">
            <v>42689</v>
          </cell>
          <cell r="G2928" t="str">
            <v>unit</v>
          </cell>
          <cell r="O2928">
            <v>3800.36</v>
          </cell>
        </row>
        <row r="2929">
          <cell r="A2929">
            <v>42689</v>
          </cell>
          <cell r="G2929" t="str">
            <v>unit</v>
          </cell>
          <cell r="O2929">
            <v>4143</v>
          </cell>
        </row>
        <row r="2930">
          <cell r="A2930">
            <v>42689</v>
          </cell>
          <cell r="G2930" t="str">
            <v>unit</v>
          </cell>
          <cell r="O2930">
            <v>6950</v>
          </cell>
        </row>
        <row r="2931">
          <cell r="A2931">
            <v>42689</v>
          </cell>
          <cell r="G2931" t="str">
            <v>unit</v>
          </cell>
          <cell r="O2931">
            <v>4461.3999999999996</v>
          </cell>
        </row>
        <row r="2932">
          <cell r="A2932">
            <v>42689</v>
          </cell>
          <cell r="G2932" t="str">
            <v>unit</v>
          </cell>
          <cell r="O2932">
            <v>6486</v>
          </cell>
        </row>
        <row r="2933">
          <cell r="A2933">
            <v>42689</v>
          </cell>
          <cell r="G2933" t="str">
            <v>unit</v>
          </cell>
          <cell r="O2933">
            <v>4734.5</v>
          </cell>
        </row>
        <row r="2934">
          <cell r="A2934">
            <v>42689</v>
          </cell>
          <cell r="G2934" t="str">
            <v>unit</v>
          </cell>
          <cell r="O2934">
            <v>4956.42</v>
          </cell>
        </row>
        <row r="2935">
          <cell r="A2935">
            <v>42689</v>
          </cell>
          <cell r="G2935" t="str">
            <v>unit</v>
          </cell>
          <cell r="O2935">
            <v>3741.36</v>
          </cell>
        </row>
        <row r="2936">
          <cell r="A2936">
            <v>42689</v>
          </cell>
          <cell r="G2936" t="str">
            <v>unit</v>
          </cell>
          <cell r="O2936">
            <v>6061</v>
          </cell>
        </row>
        <row r="2937">
          <cell r="A2937">
            <v>42689</v>
          </cell>
          <cell r="G2937" t="str">
            <v>unit</v>
          </cell>
          <cell r="O2937">
            <v>2270.7800000000002</v>
          </cell>
        </row>
        <row r="2938">
          <cell r="A2938">
            <v>42689</v>
          </cell>
          <cell r="G2938" t="str">
            <v>unit</v>
          </cell>
          <cell r="O2938">
            <v>5191</v>
          </cell>
        </row>
        <row r="2939">
          <cell r="A2939">
            <v>42689</v>
          </cell>
          <cell r="G2939" t="str">
            <v>unit</v>
          </cell>
          <cell r="O2939">
            <v>4311</v>
          </cell>
        </row>
        <row r="2940">
          <cell r="A2940">
            <v>42689</v>
          </cell>
          <cell r="G2940" t="str">
            <v>unit</v>
          </cell>
          <cell r="O2940">
            <v>3571.56</v>
          </cell>
        </row>
        <row r="2941">
          <cell r="A2941">
            <v>42689</v>
          </cell>
          <cell r="G2941" t="str">
            <v>unit</v>
          </cell>
          <cell r="O2941">
            <v>5311.38</v>
          </cell>
        </row>
        <row r="2942">
          <cell r="A2942">
            <v>42689</v>
          </cell>
          <cell r="G2942" t="str">
            <v>unit</v>
          </cell>
          <cell r="O2942">
            <v>3668.7849999999999</v>
          </cell>
        </row>
        <row r="2943">
          <cell r="A2943">
            <v>42689</v>
          </cell>
          <cell r="G2943" t="str">
            <v>unit</v>
          </cell>
          <cell r="O2943">
            <v>5051</v>
          </cell>
        </row>
        <row r="2944">
          <cell r="A2944">
            <v>42689</v>
          </cell>
          <cell r="G2944" t="str">
            <v>unit</v>
          </cell>
          <cell r="O2944">
            <v>6178</v>
          </cell>
        </row>
        <row r="2945">
          <cell r="A2945">
            <v>42689</v>
          </cell>
          <cell r="G2945" t="str">
            <v>unit</v>
          </cell>
          <cell r="O2945">
            <v>4529</v>
          </cell>
        </row>
        <row r="2946">
          <cell r="A2946">
            <v>42689</v>
          </cell>
          <cell r="G2946" t="str">
            <v>unit</v>
          </cell>
          <cell r="O2946">
            <v>4555.3599999999997</v>
          </cell>
        </row>
        <row r="2947">
          <cell r="A2947">
            <v>42689</v>
          </cell>
          <cell r="G2947" t="str">
            <v>shuttle</v>
          </cell>
          <cell r="O2947">
            <v>3953</v>
          </cell>
        </row>
        <row r="2948">
          <cell r="A2948">
            <v>42689</v>
          </cell>
          <cell r="G2948" t="str">
            <v>shuttle</v>
          </cell>
          <cell r="O2948">
            <v>3871</v>
          </cell>
        </row>
        <row r="2949">
          <cell r="A2949">
            <v>42689</v>
          </cell>
          <cell r="G2949" t="str">
            <v>shuttle</v>
          </cell>
          <cell r="O2949">
            <v>5492</v>
          </cell>
        </row>
        <row r="2950">
          <cell r="A2950">
            <v>42689</v>
          </cell>
          <cell r="G2950" t="str">
            <v>shuttle</v>
          </cell>
          <cell r="O2950">
            <v>5611</v>
          </cell>
        </row>
        <row r="2951">
          <cell r="A2951">
            <v>42689</v>
          </cell>
          <cell r="G2951" t="str">
            <v>shuttle</v>
          </cell>
          <cell r="O2951">
            <v>5931</v>
          </cell>
        </row>
        <row r="2952">
          <cell r="A2952">
            <v>42689</v>
          </cell>
          <cell r="G2952" t="str">
            <v>shuttle</v>
          </cell>
          <cell r="O2952">
            <v>5738.94</v>
          </cell>
        </row>
        <row r="2953">
          <cell r="A2953">
            <v>42689</v>
          </cell>
          <cell r="G2953" t="str">
            <v>shuttle</v>
          </cell>
          <cell r="O2953">
            <v>5000</v>
          </cell>
        </row>
        <row r="2954">
          <cell r="A2954">
            <v>42689</v>
          </cell>
          <cell r="G2954" t="str">
            <v>shuttle</v>
          </cell>
          <cell r="O2954">
            <v>4960</v>
          </cell>
        </row>
        <row r="2955">
          <cell r="A2955">
            <v>42689</v>
          </cell>
          <cell r="G2955" t="str">
            <v>shuttle</v>
          </cell>
          <cell r="O2955">
            <v>3541.36</v>
          </cell>
        </row>
        <row r="2956">
          <cell r="A2956">
            <v>42689</v>
          </cell>
          <cell r="G2956" t="str">
            <v>shuttle</v>
          </cell>
          <cell r="O2956">
            <v>3700</v>
          </cell>
        </row>
        <row r="2957">
          <cell r="A2957">
            <v>42689</v>
          </cell>
          <cell r="G2957" t="str">
            <v>shuttle</v>
          </cell>
          <cell r="O2957">
            <v>3942.22</v>
          </cell>
        </row>
        <row r="2958">
          <cell r="A2958">
            <v>42689</v>
          </cell>
          <cell r="G2958" t="str">
            <v>shuttle</v>
          </cell>
          <cell r="O2958">
            <v>5000</v>
          </cell>
        </row>
        <row r="2959">
          <cell r="A2959">
            <v>42689</v>
          </cell>
          <cell r="G2959" t="str">
            <v>shuttle</v>
          </cell>
          <cell r="O2959">
            <v>4740</v>
          </cell>
        </row>
        <row r="2960">
          <cell r="A2960">
            <v>42689</v>
          </cell>
          <cell r="G2960" t="str">
            <v>shuttle</v>
          </cell>
          <cell r="O2960">
            <v>5600</v>
          </cell>
        </row>
        <row r="2961">
          <cell r="A2961">
            <v>42689</v>
          </cell>
          <cell r="G2961" t="str">
            <v>shuttle</v>
          </cell>
          <cell r="O2961">
            <v>5650</v>
          </cell>
        </row>
        <row r="2962">
          <cell r="A2962">
            <v>42689</v>
          </cell>
          <cell r="G2962" t="str">
            <v>shuttle</v>
          </cell>
          <cell r="O2962">
            <v>5500</v>
          </cell>
        </row>
        <row r="2963">
          <cell r="A2963">
            <v>42689</v>
          </cell>
          <cell r="G2963" t="str">
            <v>shuttle</v>
          </cell>
          <cell r="O2963">
            <v>4594.6000000000004</v>
          </cell>
        </row>
        <row r="2964">
          <cell r="A2964">
            <v>42689</v>
          </cell>
          <cell r="G2964" t="str">
            <v>shuttle</v>
          </cell>
          <cell r="O2964">
            <v>4226</v>
          </cell>
        </row>
        <row r="2965">
          <cell r="A2965">
            <v>42689</v>
          </cell>
          <cell r="G2965" t="str">
            <v>shuttle</v>
          </cell>
          <cell r="O2965">
            <v>5558.22</v>
          </cell>
        </row>
        <row r="2966">
          <cell r="A2966">
            <v>42719</v>
          </cell>
          <cell r="G2966" t="str">
            <v>unit</v>
          </cell>
          <cell r="O2966">
            <v>3810.48</v>
          </cell>
        </row>
        <row r="2967">
          <cell r="A2967">
            <v>42719</v>
          </cell>
          <cell r="G2967" t="str">
            <v>unit</v>
          </cell>
          <cell r="O2967">
            <v>4143</v>
          </cell>
        </row>
        <row r="2968">
          <cell r="A2968">
            <v>42719</v>
          </cell>
          <cell r="G2968" t="str">
            <v>unit</v>
          </cell>
          <cell r="O2968">
            <v>6950</v>
          </cell>
        </row>
        <row r="2969">
          <cell r="A2969">
            <v>42719</v>
          </cell>
          <cell r="G2969" t="str">
            <v>unit</v>
          </cell>
          <cell r="O2969">
            <v>4479.2</v>
          </cell>
        </row>
        <row r="2970">
          <cell r="A2970">
            <v>42719</v>
          </cell>
          <cell r="G2970" t="str">
            <v>unit</v>
          </cell>
          <cell r="O2970">
            <v>6486</v>
          </cell>
        </row>
        <row r="2971">
          <cell r="A2971">
            <v>42719</v>
          </cell>
          <cell r="G2971" t="str">
            <v>unit</v>
          </cell>
          <cell r="O2971">
            <v>4754</v>
          </cell>
        </row>
        <row r="2972">
          <cell r="A2972">
            <v>42719</v>
          </cell>
          <cell r="G2972" t="str">
            <v>unit</v>
          </cell>
          <cell r="O2972">
            <v>4983.5600000000004</v>
          </cell>
        </row>
        <row r="2973">
          <cell r="A2973">
            <v>42719</v>
          </cell>
          <cell r="G2973" t="str">
            <v>unit</v>
          </cell>
          <cell r="O2973">
            <v>3761.48</v>
          </cell>
        </row>
        <row r="2974">
          <cell r="A2974">
            <v>42719</v>
          </cell>
          <cell r="G2974" t="str">
            <v>unit</v>
          </cell>
          <cell r="O2974">
            <v>6061</v>
          </cell>
        </row>
        <row r="2975">
          <cell r="A2975">
            <v>42719</v>
          </cell>
          <cell r="G2975" t="str">
            <v>unit</v>
          </cell>
          <cell r="O2975">
            <v>2275.04</v>
          </cell>
        </row>
        <row r="2976">
          <cell r="A2976">
            <v>42719</v>
          </cell>
          <cell r="G2976" t="str">
            <v>unit</v>
          </cell>
          <cell r="O2976">
            <v>5191</v>
          </cell>
        </row>
        <row r="2977">
          <cell r="A2977">
            <v>42719</v>
          </cell>
          <cell r="G2977" t="str">
            <v>unit</v>
          </cell>
          <cell r="O2977">
            <v>4311</v>
          </cell>
        </row>
        <row r="2978">
          <cell r="A2978">
            <v>42719</v>
          </cell>
          <cell r="G2978" t="str">
            <v>unit</v>
          </cell>
          <cell r="O2978">
            <v>3584.08</v>
          </cell>
        </row>
        <row r="2979">
          <cell r="A2979">
            <v>42719</v>
          </cell>
          <cell r="G2979" t="str">
            <v>unit</v>
          </cell>
          <cell r="O2979">
            <v>5347.84</v>
          </cell>
        </row>
        <row r="2980">
          <cell r="A2980">
            <v>42719</v>
          </cell>
          <cell r="G2980" t="str">
            <v>unit</v>
          </cell>
          <cell r="O2980">
            <v>3683.6774999999998</v>
          </cell>
        </row>
        <row r="2981">
          <cell r="A2981">
            <v>42719</v>
          </cell>
          <cell r="G2981" t="str">
            <v>unit</v>
          </cell>
          <cell r="O2981">
            <v>5051</v>
          </cell>
        </row>
        <row r="2982">
          <cell r="A2982">
            <v>42719</v>
          </cell>
          <cell r="G2982" t="str">
            <v>unit</v>
          </cell>
          <cell r="O2982">
            <v>6178</v>
          </cell>
        </row>
        <row r="2983">
          <cell r="A2983">
            <v>42719</v>
          </cell>
          <cell r="G2983" t="str">
            <v>unit</v>
          </cell>
          <cell r="O2983">
            <v>4529</v>
          </cell>
        </row>
        <row r="2984">
          <cell r="A2984">
            <v>42719</v>
          </cell>
          <cell r="G2984" t="str">
            <v>unit</v>
          </cell>
          <cell r="O2984">
            <v>4575.4799999999996</v>
          </cell>
        </row>
        <row r="2985">
          <cell r="A2985">
            <v>42719</v>
          </cell>
          <cell r="G2985" t="str">
            <v>shuttle</v>
          </cell>
          <cell r="O2985">
            <v>3953</v>
          </cell>
        </row>
        <row r="2986">
          <cell r="A2986">
            <v>42719</v>
          </cell>
          <cell r="G2986" t="str">
            <v>shuttle</v>
          </cell>
          <cell r="O2986">
            <v>3871</v>
          </cell>
        </row>
        <row r="2987">
          <cell r="A2987">
            <v>42719</v>
          </cell>
          <cell r="G2987" t="str">
            <v>shuttle</v>
          </cell>
          <cell r="O2987">
            <v>5492</v>
          </cell>
        </row>
        <row r="2988">
          <cell r="A2988">
            <v>42719</v>
          </cell>
          <cell r="G2988" t="str">
            <v>shuttle</v>
          </cell>
          <cell r="O2988">
            <v>5611</v>
          </cell>
        </row>
        <row r="2989">
          <cell r="A2989">
            <v>42719</v>
          </cell>
          <cell r="G2989" t="str">
            <v>shuttle</v>
          </cell>
          <cell r="O2989">
            <v>5931</v>
          </cell>
        </row>
        <row r="2990">
          <cell r="A2990">
            <v>42719</v>
          </cell>
          <cell r="G2990" t="str">
            <v>shuttle</v>
          </cell>
          <cell r="O2990">
            <v>5770.92</v>
          </cell>
        </row>
        <row r="2991">
          <cell r="A2991">
            <v>42719</v>
          </cell>
          <cell r="G2991" t="str">
            <v>shuttle</v>
          </cell>
          <cell r="O2991">
            <v>5000</v>
          </cell>
        </row>
        <row r="2992">
          <cell r="A2992">
            <v>42719</v>
          </cell>
          <cell r="G2992" t="str">
            <v>shuttle</v>
          </cell>
          <cell r="O2992">
            <v>4960</v>
          </cell>
        </row>
        <row r="2993">
          <cell r="A2993">
            <v>42719</v>
          </cell>
          <cell r="G2993" t="str">
            <v>shuttle</v>
          </cell>
          <cell r="O2993">
            <v>3561.48</v>
          </cell>
        </row>
        <row r="2994">
          <cell r="A2994">
            <v>42719</v>
          </cell>
          <cell r="G2994" t="str">
            <v>shuttle</v>
          </cell>
          <cell r="O2994">
            <v>3700</v>
          </cell>
        </row>
        <row r="2995">
          <cell r="A2995">
            <v>42719</v>
          </cell>
          <cell r="G2995" t="str">
            <v>shuttle</v>
          </cell>
          <cell r="O2995">
            <v>3957.96</v>
          </cell>
        </row>
        <row r="2996">
          <cell r="A2996">
            <v>42719</v>
          </cell>
          <cell r="G2996" t="str">
            <v>shuttle</v>
          </cell>
          <cell r="O2996">
            <v>5000</v>
          </cell>
        </row>
        <row r="2997">
          <cell r="A2997">
            <v>42719</v>
          </cell>
          <cell r="G2997" t="str">
            <v>shuttle</v>
          </cell>
          <cell r="O2997">
            <v>4740</v>
          </cell>
        </row>
        <row r="2998">
          <cell r="A2998">
            <v>42719</v>
          </cell>
          <cell r="G2998" t="str">
            <v>shuttle</v>
          </cell>
          <cell r="O2998">
            <v>5600</v>
          </cell>
        </row>
        <row r="2999">
          <cell r="A2999">
            <v>42719</v>
          </cell>
          <cell r="G2999" t="str">
            <v>shuttle</v>
          </cell>
          <cell r="O2999">
            <v>5650</v>
          </cell>
        </row>
        <row r="3000">
          <cell r="A3000">
            <v>42719</v>
          </cell>
          <cell r="G3000" t="str">
            <v>shuttle</v>
          </cell>
          <cell r="O3000">
            <v>5500</v>
          </cell>
        </row>
        <row r="3001">
          <cell r="A3001">
            <v>42719</v>
          </cell>
          <cell r="G3001" t="str">
            <v>shuttle</v>
          </cell>
          <cell r="O3001">
            <v>4617.8</v>
          </cell>
        </row>
        <row r="3002">
          <cell r="A3002">
            <v>42719</v>
          </cell>
          <cell r="G3002" t="str">
            <v>shuttle</v>
          </cell>
          <cell r="O3002">
            <v>4226</v>
          </cell>
        </row>
        <row r="3003">
          <cell r="A3003">
            <v>42719</v>
          </cell>
          <cell r="G3003" t="str">
            <v>shuttle</v>
          </cell>
          <cell r="O3003">
            <v>5590.96</v>
          </cell>
        </row>
        <row r="3004">
          <cell r="A3004">
            <v>42750</v>
          </cell>
          <cell r="G3004" t="str">
            <v>unit</v>
          </cell>
          <cell r="O3004">
            <v>3805.42</v>
          </cell>
        </row>
        <row r="3005">
          <cell r="A3005">
            <v>42750</v>
          </cell>
          <cell r="G3005" t="str">
            <v>unit</v>
          </cell>
          <cell r="O3005">
            <v>4143</v>
          </cell>
        </row>
        <row r="3006">
          <cell r="A3006">
            <v>42750</v>
          </cell>
          <cell r="G3006" t="str">
            <v>unit</v>
          </cell>
          <cell r="O3006">
            <v>6950</v>
          </cell>
        </row>
        <row r="3007">
          <cell r="A3007">
            <v>42750</v>
          </cell>
          <cell r="G3007" t="str">
            <v>unit</v>
          </cell>
          <cell r="O3007">
            <v>4470.3</v>
          </cell>
        </row>
        <row r="3008">
          <cell r="A3008">
            <v>42750</v>
          </cell>
          <cell r="G3008" t="str">
            <v>unit</v>
          </cell>
          <cell r="O3008">
            <v>6686</v>
          </cell>
        </row>
        <row r="3009">
          <cell r="A3009">
            <v>42750</v>
          </cell>
          <cell r="G3009" t="str">
            <v>unit</v>
          </cell>
          <cell r="O3009">
            <v>4744.25</v>
          </cell>
        </row>
        <row r="3010">
          <cell r="A3010">
            <v>42750</v>
          </cell>
          <cell r="G3010" t="str">
            <v>unit</v>
          </cell>
          <cell r="O3010">
            <v>4969.99</v>
          </cell>
        </row>
        <row r="3011">
          <cell r="A3011">
            <v>42750</v>
          </cell>
          <cell r="G3011" t="str">
            <v>unit</v>
          </cell>
          <cell r="O3011">
            <v>3751.42</v>
          </cell>
        </row>
        <row r="3012">
          <cell r="A3012">
            <v>42750</v>
          </cell>
          <cell r="G3012" t="str">
            <v>unit</v>
          </cell>
          <cell r="O3012">
            <v>6061</v>
          </cell>
        </row>
        <row r="3013">
          <cell r="A3013">
            <v>42750</v>
          </cell>
          <cell r="G3013" t="str">
            <v>unit</v>
          </cell>
          <cell r="O3013">
            <v>2272.91</v>
          </cell>
        </row>
        <row r="3014">
          <cell r="A3014">
            <v>42750</v>
          </cell>
          <cell r="G3014" t="str">
            <v>unit</v>
          </cell>
          <cell r="O3014">
            <v>5191</v>
          </cell>
        </row>
        <row r="3015">
          <cell r="A3015">
            <v>42750</v>
          </cell>
          <cell r="G3015" t="str">
            <v>unit</v>
          </cell>
          <cell r="O3015">
            <v>4311</v>
          </cell>
        </row>
        <row r="3016">
          <cell r="A3016">
            <v>42750</v>
          </cell>
          <cell r="G3016" t="str">
            <v>unit</v>
          </cell>
          <cell r="O3016">
            <v>3577.82</v>
          </cell>
        </row>
        <row r="3017">
          <cell r="A3017">
            <v>42750</v>
          </cell>
          <cell r="G3017" t="str">
            <v>unit</v>
          </cell>
          <cell r="O3017">
            <v>5329.61</v>
          </cell>
        </row>
        <row r="3018">
          <cell r="A3018">
            <v>42750</v>
          </cell>
          <cell r="G3018" t="str">
            <v>unit</v>
          </cell>
          <cell r="O3018">
            <v>3676.2959999999998</v>
          </cell>
        </row>
        <row r="3019">
          <cell r="A3019">
            <v>42750</v>
          </cell>
          <cell r="G3019" t="str">
            <v>unit</v>
          </cell>
          <cell r="O3019">
            <v>5051</v>
          </cell>
        </row>
        <row r="3020">
          <cell r="A3020">
            <v>42750</v>
          </cell>
          <cell r="G3020" t="str">
            <v>unit</v>
          </cell>
          <cell r="O3020">
            <v>6178</v>
          </cell>
        </row>
        <row r="3021">
          <cell r="A3021">
            <v>42750</v>
          </cell>
          <cell r="G3021" t="str">
            <v>unit</v>
          </cell>
          <cell r="O3021">
            <v>4529</v>
          </cell>
        </row>
        <row r="3022">
          <cell r="A3022">
            <v>42750</v>
          </cell>
          <cell r="G3022" t="str">
            <v>unit</v>
          </cell>
          <cell r="O3022">
            <v>4565.42</v>
          </cell>
        </row>
        <row r="3023">
          <cell r="A3023">
            <v>42750</v>
          </cell>
          <cell r="G3023" t="str">
            <v>shuttle</v>
          </cell>
          <cell r="O3023">
            <v>3953</v>
          </cell>
        </row>
        <row r="3024">
          <cell r="A3024">
            <v>42750</v>
          </cell>
          <cell r="G3024" t="str">
            <v>shuttle</v>
          </cell>
          <cell r="O3024">
            <v>4071</v>
          </cell>
        </row>
        <row r="3025">
          <cell r="A3025">
            <v>42750</v>
          </cell>
          <cell r="G3025" t="str">
            <v>shuttle</v>
          </cell>
          <cell r="O3025">
            <v>5492</v>
          </cell>
        </row>
        <row r="3026">
          <cell r="A3026">
            <v>42750</v>
          </cell>
          <cell r="G3026" t="str">
            <v>shuttle</v>
          </cell>
          <cell r="O3026">
            <v>5611</v>
          </cell>
        </row>
        <row r="3027">
          <cell r="A3027">
            <v>42750</v>
          </cell>
          <cell r="G3027" t="str">
            <v>shuttle</v>
          </cell>
          <cell r="O3027">
            <v>5931</v>
          </cell>
        </row>
        <row r="3028">
          <cell r="A3028">
            <v>42750</v>
          </cell>
          <cell r="G3028" t="str">
            <v>shuttle</v>
          </cell>
          <cell r="O3028">
            <v>5754.93</v>
          </cell>
        </row>
        <row r="3029">
          <cell r="A3029">
            <v>42750</v>
          </cell>
          <cell r="G3029" t="str">
            <v>shuttle</v>
          </cell>
          <cell r="O3029">
            <v>5000</v>
          </cell>
        </row>
        <row r="3030">
          <cell r="A3030">
            <v>42750</v>
          </cell>
          <cell r="G3030" t="str">
            <v>shuttle</v>
          </cell>
          <cell r="O3030">
            <v>4960</v>
          </cell>
        </row>
        <row r="3031">
          <cell r="A3031">
            <v>42750</v>
          </cell>
          <cell r="G3031" t="str">
            <v>shuttle</v>
          </cell>
          <cell r="O3031">
            <v>3551.42</v>
          </cell>
        </row>
        <row r="3032">
          <cell r="A3032">
            <v>42750</v>
          </cell>
          <cell r="G3032" t="str">
            <v>shuttle</v>
          </cell>
          <cell r="O3032">
            <v>3700</v>
          </cell>
        </row>
        <row r="3033">
          <cell r="A3033">
            <v>42750</v>
          </cell>
          <cell r="G3033" t="str">
            <v>shuttle</v>
          </cell>
          <cell r="O3033">
            <v>3950.09</v>
          </cell>
        </row>
        <row r="3034">
          <cell r="A3034">
            <v>42750</v>
          </cell>
          <cell r="G3034" t="str">
            <v>shuttle</v>
          </cell>
          <cell r="O3034">
            <v>5000</v>
          </cell>
        </row>
        <row r="3035">
          <cell r="A3035">
            <v>42750</v>
          </cell>
          <cell r="G3035" t="str">
            <v>shuttle</v>
          </cell>
          <cell r="O3035">
            <v>4740</v>
          </cell>
        </row>
        <row r="3036">
          <cell r="A3036">
            <v>42750</v>
          </cell>
          <cell r="G3036" t="str">
            <v>shuttle</v>
          </cell>
          <cell r="O3036">
            <v>5600</v>
          </cell>
        </row>
        <row r="3037">
          <cell r="A3037">
            <v>42750</v>
          </cell>
          <cell r="G3037" t="str">
            <v>shuttle</v>
          </cell>
          <cell r="O3037">
            <v>5650</v>
          </cell>
        </row>
        <row r="3038">
          <cell r="A3038">
            <v>42750</v>
          </cell>
          <cell r="G3038" t="str">
            <v>shuttle</v>
          </cell>
          <cell r="O3038">
            <v>5500</v>
          </cell>
        </row>
        <row r="3039">
          <cell r="A3039">
            <v>42750</v>
          </cell>
          <cell r="G3039" t="str">
            <v>shuttle</v>
          </cell>
          <cell r="O3039">
            <v>4606.2</v>
          </cell>
        </row>
        <row r="3040">
          <cell r="A3040">
            <v>42750</v>
          </cell>
          <cell r="G3040" t="str">
            <v>shuttle</v>
          </cell>
          <cell r="O3040">
            <v>4226</v>
          </cell>
        </row>
        <row r="3041">
          <cell r="A3041">
            <v>42750</v>
          </cell>
          <cell r="G3041" t="str">
            <v>shuttle</v>
          </cell>
          <cell r="O3041">
            <v>5574.59</v>
          </cell>
        </row>
        <row r="3042">
          <cell r="A3042">
            <v>42781</v>
          </cell>
          <cell r="G3042" t="str">
            <v>unit</v>
          </cell>
          <cell r="O3042">
            <v>3815.54</v>
          </cell>
        </row>
        <row r="3043">
          <cell r="A3043">
            <v>42781</v>
          </cell>
          <cell r="G3043" t="str">
            <v>unit</v>
          </cell>
          <cell r="O3043">
            <v>4143</v>
          </cell>
        </row>
        <row r="3044">
          <cell r="A3044">
            <v>42781</v>
          </cell>
          <cell r="G3044" t="str">
            <v>unit</v>
          </cell>
          <cell r="O3044">
            <v>6950</v>
          </cell>
        </row>
        <row r="3045">
          <cell r="A3045">
            <v>42781</v>
          </cell>
          <cell r="G3045" t="str">
            <v>unit</v>
          </cell>
          <cell r="O3045">
            <v>4488.1000000000004</v>
          </cell>
        </row>
        <row r="3046">
          <cell r="A3046">
            <v>42781</v>
          </cell>
          <cell r="G3046" t="str">
            <v>unit</v>
          </cell>
          <cell r="O3046">
            <v>6686</v>
          </cell>
        </row>
        <row r="3047">
          <cell r="A3047">
            <v>42781</v>
          </cell>
          <cell r="G3047" t="str">
            <v>unit</v>
          </cell>
          <cell r="O3047">
            <v>4763.75</v>
          </cell>
        </row>
        <row r="3048">
          <cell r="A3048">
            <v>42781</v>
          </cell>
          <cell r="G3048" t="str">
            <v>unit</v>
          </cell>
          <cell r="O3048">
            <v>4997.13</v>
          </cell>
        </row>
        <row r="3049">
          <cell r="A3049">
            <v>42781</v>
          </cell>
          <cell r="G3049" t="str">
            <v>unit</v>
          </cell>
          <cell r="O3049">
            <v>3771.54</v>
          </cell>
        </row>
        <row r="3050">
          <cell r="A3050">
            <v>42781</v>
          </cell>
          <cell r="G3050" t="str">
            <v>unit</v>
          </cell>
          <cell r="O3050">
            <v>6061</v>
          </cell>
        </row>
        <row r="3051">
          <cell r="A3051">
            <v>42781</v>
          </cell>
          <cell r="G3051" t="str">
            <v>unit</v>
          </cell>
          <cell r="O3051">
            <v>2277.17</v>
          </cell>
        </row>
        <row r="3052">
          <cell r="A3052">
            <v>42781</v>
          </cell>
          <cell r="G3052" t="str">
            <v>unit</v>
          </cell>
          <cell r="O3052">
            <v>5191</v>
          </cell>
        </row>
        <row r="3053">
          <cell r="A3053">
            <v>42781</v>
          </cell>
          <cell r="G3053" t="str">
            <v>unit</v>
          </cell>
          <cell r="O3053">
            <v>4311</v>
          </cell>
        </row>
        <row r="3054">
          <cell r="A3054">
            <v>42781</v>
          </cell>
          <cell r="G3054" t="str">
            <v>unit</v>
          </cell>
          <cell r="O3054">
            <v>3590.34</v>
          </cell>
        </row>
        <row r="3055">
          <cell r="A3055">
            <v>42781</v>
          </cell>
          <cell r="G3055" t="str">
            <v>unit</v>
          </cell>
          <cell r="O3055">
            <v>5366.07</v>
          </cell>
        </row>
        <row r="3056">
          <cell r="A3056">
            <v>42781</v>
          </cell>
          <cell r="G3056" t="str">
            <v>unit</v>
          </cell>
          <cell r="O3056">
            <v>3698.57</v>
          </cell>
        </row>
        <row r="3057">
          <cell r="A3057">
            <v>42781</v>
          </cell>
          <cell r="G3057" t="str">
            <v>unit</v>
          </cell>
          <cell r="O3057">
            <v>5051</v>
          </cell>
        </row>
        <row r="3058">
          <cell r="A3058">
            <v>42781</v>
          </cell>
          <cell r="G3058" t="str">
            <v>unit</v>
          </cell>
          <cell r="O3058">
            <v>6178</v>
          </cell>
        </row>
        <row r="3059">
          <cell r="A3059">
            <v>42781</v>
          </cell>
          <cell r="G3059" t="str">
            <v>unit</v>
          </cell>
          <cell r="O3059">
            <v>4529</v>
          </cell>
        </row>
        <row r="3060">
          <cell r="A3060">
            <v>42781</v>
          </cell>
          <cell r="G3060" t="str">
            <v>unit</v>
          </cell>
          <cell r="O3060">
            <v>4585.54</v>
          </cell>
        </row>
        <row r="3061">
          <cell r="A3061">
            <v>42781</v>
          </cell>
          <cell r="G3061" t="str">
            <v>shuttle</v>
          </cell>
          <cell r="O3061">
            <v>3953</v>
          </cell>
        </row>
        <row r="3062">
          <cell r="A3062">
            <v>42781</v>
          </cell>
          <cell r="G3062" t="str">
            <v>shuttle</v>
          </cell>
          <cell r="O3062">
            <v>4071</v>
          </cell>
        </row>
        <row r="3063">
          <cell r="A3063">
            <v>42781</v>
          </cell>
          <cell r="G3063" t="str">
            <v>shuttle</v>
          </cell>
          <cell r="O3063">
            <v>5492</v>
          </cell>
        </row>
        <row r="3064">
          <cell r="A3064">
            <v>42781</v>
          </cell>
          <cell r="G3064" t="str">
            <v>shuttle</v>
          </cell>
          <cell r="O3064">
            <v>5611</v>
          </cell>
        </row>
        <row r="3065">
          <cell r="A3065">
            <v>42781</v>
          </cell>
          <cell r="G3065" t="str">
            <v>shuttle</v>
          </cell>
          <cell r="O3065">
            <v>5931</v>
          </cell>
        </row>
        <row r="3066">
          <cell r="A3066">
            <v>42781</v>
          </cell>
          <cell r="G3066" t="str">
            <v>shuttle</v>
          </cell>
          <cell r="O3066">
            <v>5786.91</v>
          </cell>
        </row>
        <row r="3067">
          <cell r="A3067">
            <v>42781</v>
          </cell>
          <cell r="G3067" t="str">
            <v>shuttle</v>
          </cell>
          <cell r="O3067">
            <v>5000</v>
          </cell>
        </row>
        <row r="3068">
          <cell r="A3068">
            <v>42781</v>
          </cell>
          <cell r="G3068" t="str">
            <v>shuttle</v>
          </cell>
          <cell r="O3068">
            <v>4960</v>
          </cell>
        </row>
        <row r="3069">
          <cell r="A3069">
            <v>42781</v>
          </cell>
          <cell r="G3069" t="str">
            <v>shuttle</v>
          </cell>
          <cell r="O3069">
            <v>3571.54</v>
          </cell>
        </row>
        <row r="3070">
          <cell r="A3070">
            <v>42781</v>
          </cell>
          <cell r="G3070" t="str">
            <v>shuttle</v>
          </cell>
          <cell r="O3070">
            <v>3700</v>
          </cell>
        </row>
        <row r="3071">
          <cell r="A3071">
            <v>42781</v>
          </cell>
          <cell r="G3071" t="str">
            <v>shuttle</v>
          </cell>
          <cell r="O3071">
            <v>3965.83</v>
          </cell>
        </row>
        <row r="3072">
          <cell r="A3072">
            <v>42781</v>
          </cell>
          <cell r="G3072" t="str">
            <v>shuttle</v>
          </cell>
          <cell r="O3072">
            <v>5000</v>
          </cell>
        </row>
        <row r="3073">
          <cell r="A3073">
            <v>42781</v>
          </cell>
          <cell r="G3073" t="str">
            <v>shuttle</v>
          </cell>
          <cell r="O3073">
            <v>4740</v>
          </cell>
        </row>
        <row r="3074">
          <cell r="A3074">
            <v>42781</v>
          </cell>
          <cell r="G3074" t="str">
            <v>shuttle</v>
          </cell>
          <cell r="O3074">
            <v>5600</v>
          </cell>
        </row>
        <row r="3075">
          <cell r="A3075">
            <v>42781</v>
          </cell>
          <cell r="G3075" t="str">
            <v>shuttle</v>
          </cell>
          <cell r="O3075">
            <v>5650</v>
          </cell>
        </row>
        <row r="3076">
          <cell r="A3076">
            <v>42781</v>
          </cell>
          <cell r="G3076" t="str">
            <v>shuttle</v>
          </cell>
          <cell r="O3076">
            <v>5500</v>
          </cell>
        </row>
        <row r="3077">
          <cell r="A3077">
            <v>42781</v>
          </cell>
          <cell r="G3077" t="str">
            <v>shuttle</v>
          </cell>
          <cell r="O3077">
            <v>4629.3999999999996</v>
          </cell>
        </row>
        <row r="3078">
          <cell r="A3078">
            <v>42781</v>
          </cell>
          <cell r="G3078" t="str">
            <v>shuttle</v>
          </cell>
          <cell r="O3078">
            <v>4226</v>
          </cell>
        </row>
        <row r="3079">
          <cell r="A3079">
            <v>42781</v>
          </cell>
          <cell r="G3079" t="str">
            <v>shuttle</v>
          </cell>
          <cell r="O3079">
            <v>5607.33</v>
          </cell>
        </row>
        <row r="3080">
          <cell r="A3080">
            <v>42809</v>
          </cell>
          <cell r="G3080" t="str">
            <v>unit</v>
          </cell>
          <cell r="O3080">
            <v>3820.6</v>
          </cell>
        </row>
        <row r="3081">
          <cell r="A3081">
            <v>42809</v>
          </cell>
          <cell r="G3081" t="str">
            <v>unit</v>
          </cell>
          <cell r="O3081">
            <v>4143</v>
          </cell>
        </row>
        <row r="3082">
          <cell r="A3082">
            <v>42809</v>
          </cell>
          <cell r="G3082" t="str">
            <v>unit</v>
          </cell>
          <cell r="O3082">
            <v>6950</v>
          </cell>
        </row>
        <row r="3083">
          <cell r="A3083">
            <v>42809</v>
          </cell>
          <cell r="G3083" t="str">
            <v>unit</v>
          </cell>
          <cell r="O3083">
            <v>4497</v>
          </cell>
        </row>
        <row r="3084">
          <cell r="A3084">
            <v>42809</v>
          </cell>
          <cell r="G3084" t="str">
            <v>unit</v>
          </cell>
          <cell r="O3084">
            <v>6686</v>
          </cell>
        </row>
        <row r="3085">
          <cell r="A3085">
            <v>42809</v>
          </cell>
          <cell r="G3085" t="str">
            <v>unit</v>
          </cell>
          <cell r="O3085">
            <v>4773.5</v>
          </cell>
        </row>
        <row r="3086">
          <cell r="A3086">
            <v>42809</v>
          </cell>
          <cell r="G3086" t="str">
            <v>unit</v>
          </cell>
          <cell r="O3086">
            <v>5010.7</v>
          </cell>
        </row>
        <row r="3087">
          <cell r="A3087">
            <v>42809</v>
          </cell>
          <cell r="G3087" t="str">
            <v>unit</v>
          </cell>
          <cell r="O3087">
            <v>3781.6</v>
          </cell>
        </row>
        <row r="3088">
          <cell r="A3088">
            <v>42809</v>
          </cell>
          <cell r="G3088" t="str">
            <v>unit</v>
          </cell>
          <cell r="O3088">
            <v>6061</v>
          </cell>
        </row>
        <row r="3089">
          <cell r="A3089">
            <v>42809</v>
          </cell>
          <cell r="G3089" t="str">
            <v>unit</v>
          </cell>
          <cell r="O3089">
            <v>2279.3000000000002</v>
          </cell>
        </row>
        <row r="3090">
          <cell r="A3090">
            <v>42809</v>
          </cell>
          <cell r="G3090" t="str">
            <v>unit</v>
          </cell>
          <cell r="O3090">
            <v>5191</v>
          </cell>
        </row>
        <row r="3091">
          <cell r="A3091">
            <v>42809</v>
          </cell>
          <cell r="G3091" t="str">
            <v>unit</v>
          </cell>
          <cell r="O3091">
            <v>4311</v>
          </cell>
        </row>
        <row r="3092">
          <cell r="A3092">
            <v>42809</v>
          </cell>
          <cell r="G3092" t="str">
            <v>unit</v>
          </cell>
          <cell r="O3092">
            <v>3596.6</v>
          </cell>
        </row>
        <row r="3093">
          <cell r="A3093">
            <v>42809</v>
          </cell>
          <cell r="G3093" t="str">
            <v>unit</v>
          </cell>
          <cell r="O3093">
            <v>5384.3</v>
          </cell>
        </row>
        <row r="3094">
          <cell r="A3094">
            <v>42809</v>
          </cell>
          <cell r="G3094" t="str">
            <v>unit</v>
          </cell>
          <cell r="O3094">
            <v>3708.4625000000001</v>
          </cell>
        </row>
        <row r="3095">
          <cell r="A3095">
            <v>42809</v>
          </cell>
          <cell r="G3095" t="str">
            <v>unit</v>
          </cell>
          <cell r="O3095">
            <v>5051</v>
          </cell>
        </row>
        <row r="3096">
          <cell r="A3096">
            <v>42809</v>
          </cell>
          <cell r="G3096" t="str">
            <v>unit</v>
          </cell>
          <cell r="O3096">
            <v>6178</v>
          </cell>
        </row>
        <row r="3097">
          <cell r="A3097">
            <v>42809</v>
          </cell>
          <cell r="G3097" t="str">
            <v>unit</v>
          </cell>
          <cell r="O3097">
            <v>4529</v>
          </cell>
        </row>
        <row r="3098">
          <cell r="A3098">
            <v>42809</v>
          </cell>
          <cell r="G3098" t="str">
            <v>unit</v>
          </cell>
          <cell r="O3098">
            <v>4595.6000000000004</v>
          </cell>
        </row>
        <row r="3099">
          <cell r="A3099">
            <v>42809</v>
          </cell>
          <cell r="G3099" t="str">
            <v>shuttle</v>
          </cell>
          <cell r="O3099">
            <v>3953</v>
          </cell>
        </row>
        <row r="3100">
          <cell r="A3100">
            <v>42809</v>
          </cell>
          <cell r="G3100" t="str">
            <v>shuttle</v>
          </cell>
          <cell r="O3100">
            <v>4071</v>
          </cell>
        </row>
        <row r="3101">
          <cell r="A3101">
            <v>42809</v>
          </cell>
          <cell r="G3101" t="str">
            <v>shuttle</v>
          </cell>
          <cell r="O3101">
            <v>5492</v>
          </cell>
        </row>
        <row r="3102">
          <cell r="A3102">
            <v>42809</v>
          </cell>
          <cell r="G3102" t="str">
            <v>shuttle</v>
          </cell>
          <cell r="O3102">
            <v>5611</v>
          </cell>
        </row>
        <row r="3103">
          <cell r="A3103">
            <v>42809</v>
          </cell>
          <cell r="G3103" t="str">
            <v>shuttle</v>
          </cell>
          <cell r="O3103">
            <v>5931</v>
          </cell>
        </row>
        <row r="3104">
          <cell r="A3104">
            <v>42809</v>
          </cell>
          <cell r="G3104" t="str">
            <v>shuttle</v>
          </cell>
          <cell r="O3104">
            <v>5802.9</v>
          </cell>
        </row>
        <row r="3105">
          <cell r="A3105">
            <v>42809</v>
          </cell>
          <cell r="G3105" t="str">
            <v>shuttle</v>
          </cell>
          <cell r="O3105">
            <v>5000</v>
          </cell>
        </row>
        <row r="3106">
          <cell r="A3106">
            <v>42809</v>
          </cell>
          <cell r="G3106" t="str">
            <v>shuttle</v>
          </cell>
          <cell r="O3106">
            <v>4960</v>
          </cell>
        </row>
        <row r="3107">
          <cell r="A3107">
            <v>42809</v>
          </cell>
          <cell r="G3107" t="str">
            <v>shuttle</v>
          </cell>
          <cell r="O3107">
            <v>3581.6</v>
          </cell>
        </row>
        <row r="3108">
          <cell r="A3108">
            <v>42809</v>
          </cell>
          <cell r="G3108" t="str">
            <v>shuttle</v>
          </cell>
          <cell r="O3108">
            <v>3700</v>
          </cell>
        </row>
        <row r="3109">
          <cell r="A3109">
            <v>42809</v>
          </cell>
          <cell r="G3109" t="str">
            <v>shuttle</v>
          </cell>
          <cell r="O3109">
            <v>3973.7</v>
          </cell>
        </row>
        <row r="3110">
          <cell r="A3110">
            <v>42809</v>
          </cell>
          <cell r="G3110" t="str">
            <v>shuttle</v>
          </cell>
          <cell r="O3110">
            <v>5000</v>
          </cell>
        </row>
        <row r="3111">
          <cell r="A3111">
            <v>42809</v>
          </cell>
          <cell r="G3111" t="str">
            <v>shuttle</v>
          </cell>
          <cell r="O3111">
            <v>4740</v>
          </cell>
        </row>
        <row r="3112">
          <cell r="A3112">
            <v>42809</v>
          </cell>
          <cell r="G3112" t="str">
            <v>shuttle</v>
          </cell>
          <cell r="O3112">
            <v>5600</v>
          </cell>
        </row>
        <row r="3113">
          <cell r="A3113">
            <v>42809</v>
          </cell>
          <cell r="G3113" t="str">
            <v>shuttle</v>
          </cell>
          <cell r="O3113">
            <v>5650</v>
          </cell>
        </row>
        <row r="3114">
          <cell r="A3114">
            <v>42809</v>
          </cell>
          <cell r="G3114" t="str">
            <v>shuttle</v>
          </cell>
          <cell r="O3114">
            <v>5500</v>
          </cell>
        </row>
        <row r="3115">
          <cell r="A3115">
            <v>42809</v>
          </cell>
          <cell r="G3115" t="str">
            <v>shuttle</v>
          </cell>
          <cell r="O3115">
            <v>4641</v>
          </cell>
        </row>
        <row r="3116">
          <cell r="A3116">
            <v>42809</v>
          </cell>
          <cell r="G3116" t="str">
            <v>shuttle</v>
          </cell>
          <cell r="O3116">
            <v>4226</v>
          </cell>
        </row>
        <row r="3117">
          <cell r="A3117">
            <v>42809</v>
          </cell>
          <cell r="G3117" t="str">
            <v>shuttle</v>
          </cell>
          <cell r="O3117">
            <v>5623.7</v>
          </cell>
        </row>
        <row r="3118">
          <cell r="A3118">
            <v>42840</v>
          </cell>
          <cell r="G3118" t="str">
            <v>unit</v>
          </cell>
          <cell r="O3118">
            <v>3820.6</v>
          </cell>
        </row>
        <row r="3119">
          <cell r="A3119">
            <v>42840</v>
          </cell>
          <cell r="G3119" t="str">
            <v>unit</v>
          </cell>
          <cell r="O3119">
            <v>4143</v>
          </cell>
        </row>
        <row r="3120">
          <cell r="A3120">
            <v>42840</v>
          </cell>
          <cell r="G3120" t="str">
            <v>unit</v>
          </cell>
          <cell r="O3120">
            <v>6950</v>
          </cell>
        </row>
        <row r="3121">
          <cell r="A3121">
            <v>42840</v>
          </cell>
          <cell r="G3121" t="str">
            <v>unit</v>
          </cell>
          <cell r="O3121">
            <v>4497</v>
          </cell>
        </row>
        <row r="3122">
          <cell r="A3122">
            <v>42840</v>
          </cell>
          <cell r="G3122" t="str">
            <v>unit</v>
          </cell>
          <cell r="O3122">
            <v>6686</v>
          </cell>
        </row>
        <row r="3123">
          <cell r="A3123">
            <v>42840</v>
          </cell>
          <cell r="G3123" t="str">
            <v>unit</v>
          </cell>
          <cell r="O3123">
            <v>4773.5</v>
          </cell>
        </row>
        <row r="3124">
          <cell r="A3124">
            <v>42840</v>
          </cell>
          <cell r="G3124" t="str">
            <v>unit</v>
          </cell>
          <cell r="O3124">
            <v>5010.7</v>
          </cell>
        </row>
        <row r="3125">
          <cell r="A3125">
            <v>42840</v>
          </cell>
          <cell r="G3125" t="str">
            <v>unit</v>
          </cell>
          <cell r="O3125">
            <v>3781.6</v>
          </cell>
        </row>
        <row r="3126">
          <cell r="A3126">
            <v>42840</v>
          </cell>
          <cell r="G3126" t="str">
            <v>unit</v>
          </cell>
          <cell r="O3126">
            <v>6061</v>
          </cell>
        </row>
        <row r="3127">
          <cell r="A3127">
            <v>42840</v>
          </cell>
          <cell r="G3127" t="str">
            <v>unit</v>
          </cell>
          <cell r="O3127">
            <v>2279.3000000000002</v>
          </cell>
        </row>
        <row r="3128">
          <cell r="A3128">
            <v>42840</v>
          </cell>
          <cell r="G3128" t="str">
            <v>unit</v>
          </cell>
          <cell r="O3128">
            <v>5191</v>
          </cell>
        </row>
        <row r="3129">
          <cell r="A3129">
            <v>42840</v>
          </cell>
          <cell r="G3129" t="str">
            <v>unit</v>
          </cell>
          <cell r="O3129">
            <v>4311</v>
          </cell>
        </row>
        <row r="3130">
          <cell r="A3130">
            <v>42840</v>
          </cell>
          <cell r="G3130" t="str">
            <v>unit</v>
          </cell>
          <cell r="O3130">
            <v>3596.6</v>
          </cell>
        </row>
        <row r="3131">
          <cell r="A3131">
            <v>42840</v>
          </cell>
          <cell r="G3131" t="str">
            <v>unit</v>
          </cell>
          <cell r="O3131">
            <v>5384.3</v>
          </cell>
        </row>
        <row r="3132">
          <cell r="A3132">
            <v>42840</v>
          </cell>
          <cell r="G3132" t="str">
            <v>unit</v>
          </cell>
          <cell r="O3132">
            <v>3701.0810000000001</v>
          </cell>
        </row>
        <row r="3133">
          <cell r="A3133">
            <v>42840</v>
          </cell>
          <cell r="G3133" t="str">
            <v>unit</v>
          </cell>
          <cell r="O3133">
            <v>5051</v>
          </cell>
        </row>
        <row r="3134">
          <cell r="A3134">
            <v>42840</v>
          </cell>
          <cell r="G3134" t="str">
            <v>unit</v>
          </cell>
          <cell r="O3134">
            <v>6178</v>
          </cell>
        </row>
        <row r="3135">
          <cell r="A3135">
            <v>42840</v>
          </cell>
          <cell r="G3135" t="str">
            <v>unit</v>
          </cell>
          <cell r="O3135">
            <v>4529</v>
          </cell>
        </row>
        <row r="3136">
          <cell r="A3136">
            <v>42840</v>
          </cell>
          <cell r="G3136" t="str">
            <v>unit</v>
          </cell>
          <cell r="O3136">
            <v>4595.6000000000004</v>
          </cell>
        </row>
        <row r="3137">
          <cell r="A3137">
            <v>42840</v>
          </cell>
          <cell r="G3137" t="str">
            <v>shuttle</v>
          </cell>
          <cell r="O3137">
            <v>3953</v>
          </cell>
        </row>
        <row r="3138">
          <cell r="A3138">
            <v>42840</v>
          </cell>
          <cell r="G3138" t="str">
            <v>shuttle</v>
          </cell>
          <cell r="O3138">
            <v>4071</v>
          </cell>
        </row>
        <row r="3139">
          <cell r="A3139">
            <v>42840</v>
          </cell>
          <cell r="G3139" t="str">
            <v>shuttle</v>
          </cell>
          <cell r="O3139">
            <v>5492</v>
          </cell>
        </row>
        <row r="3140">
          <cell r="A3140">
            <v>42840</v>
          </cell>
          <cell r="G3140" t="str">
            <v>shuttle</v>
          </cell>
          <cell r="O3140">
            <v>5611</v>
          </cell>
        </row>
        <row r="3141">
          <cell r="A3141">
            <v>42840</v>
          </cell>
          <cell r="G3141" t="str">
            <v>shuttle</v>
          </cell>
          <cell r="O3141">
            <v>5931</v>
          </cell>
        </row>
        <row r="3142">
          <cell r="A3142">
            <v>42840</v>
          </cell>
          <cell r="G3142" t="str">
            <v>shuttle</v>
          </cell>
          <cell r="O3142">
            <v>5802.9</v>
          </cell>
        </row>
        <row r="3143">
          <cell r="A3143">
            <v>42840</v>
          </cell>
          <cell r="G3143" t="str">
            <v>shuttle</v>
          </cell>
          <cell r="O3143">
            <v>5000</v>
          </cell>
        </row>
        <row r="3144">
          <cell r="A3144">
            <v>42840</v>
          </cell>
          <cell r="G3144" t="str">
            <v>shuttle</v>
          </cell>
          <cell r="O3144">
            <v>4960</v>
          </cell>
        </row>
        <row r="3145">
          <cell r="A3145">
            <v>42840</v>
          </cell>
          <cell r="G3145" t="str">
            <v>shuttle</v>
          </cell>
          <cell r="O3145">
            <v>3581.6</v>
          </cell>
        </row>
        <row r="3146">
          <cell r="A3146">
            <v>42840</v>
          </cell>
          <cell r="G3146" t="str">
            <v>shuttle</v>
          </cell>
          <cell r="O3146">
            <v>3700</v>
          </cell>
        </row>
        <row r="3147">
          <cell r="A3147">
            <v>42840</v>
          </cell>
          <cell r="G3147" t="str">
            <v>shuttle</v>
          </cell>
          <cell r="O3147">
            <v>3973.7</v>
          </cell>
        </row>
        <row r="3148">
          <cell r="A3148">
            <v>42840</v>
          </cell>
          <cell r="G3148" t="str">
            <v>shuttle</v>
          </cell>
          <cell r="O3148">
            <v>5000</v>
          </cell>
        </row>
        <row r="3149">
          <cell r="A3149">
            <v>42840</v>
          </cell>
          <cell r="G3149" t="str">
            <v>shuttle</v>
          </cell>
          <cell r="O3149">
            <v>4740</v>
          </cell>
        </row>
        <row r="3150">
          <cell r="A3150">
            <v>42840</v>
          </cell>
          <cell r="G3150" t="str">
            <v>shuttle</v>
          </cell>
          <cell r="O3150">
            <v>5600</v>
          </cell>
        </row>
        <row r="3151">
          <cell r="A3151">
            <v>42840</v>
          </cell>
          <cell r="G3151" t="str">
            <v>shuttle</v>
          </cell>
          <cell r="O3151">
            <v>5650</v>
          </cell>
        </row>
        <row r="3152">
          <cell r="A3152">
            <v>42840</v>
          </cell>
          <cell r="G3152" t="str">
            <v>shuttle</v>
          </cell>
          <cell r="O3152">
            <v>5500</v>
          </cell>
        </row>
        <row r="3153">
          <cell r="A3153">
            <v>42840</v>
          </cell>
          <cell r="G3153" t="str">
            <v>shuttle</v>
          </cell>
          <cell r="O3153">
            <v>4641</v>
          </cell>
        </row>
        <row r="3154">
          <cell r="A3154">
            <v>42840</v>
          </cell>
          <cell r="G3154" t="str">
            <v>shuttle</v>
          </cell>
          <cell r="O3154">
            <v>4226</v>
          </cell>
        </row>
        <row r="3155">
          <cell r="A3155">
            <v>42840</v>
          </cell>
          <cell r="G3155" t="str">
            <v>shuttle</v>
          </cell>
          <cell r="O3155">
            <v>5623.7</v>
          </cell>
        </row>
        <row r="3156">
          <cell r="A3156">
            <v>42870</v>
          </cell>
          <cell r="G3156" t="str">
            <v>unit</v>
          </cell>
          <cell r="O3156">
            <v>3820.6</v>
          </cell>
        </row>
        <row r="3157">
          <cell r="A3157">
            <v>42870</v>
          </cell>
          <cell r="G3157" t="str">
            <v>unit</v>
          </cell>
          <cell r="O3157">
            <v>4143</v>
          </cell>
        </row>
        <row r="3158">
          <cell r="A3158">
            <v>42870</v>
          </cell>
          <cell r="G3158" t="str">
            <v>unit</v>
          </cell>
          <cell r="O3158">
            <v>6950</v>
          </cell>
        </row>
        <row r="3159">
          <cell r="A3159">
            <v>42870</v>
          </cell>
          <cell r="G3159" t="str">
            <v>unit</v>
          </cell>
          <cell r="O3159">
            <v>4497</v>
          </cell>
        </row>
        <row r="3160">
          <cell r="A3160">
            <v>42870</v>
          </cell>
          <cell r="G3160" t="str">
            <v>unit</v>
          </cell>
          <cell r="O3160">
            <v>6686</v>
          </cell>
        </row>
        <row r="3161">
          <cell r="A3161">
            <v>42870</v>
          </cell>
          <cell r="G3161" t="str">
            <v>unit</v>
          </cell>
          <cell r="O3161">
            <v>4773.5</v>
          </cell>
        </row>
        <row r="3162">
          <cell r="A3162">
            <v>42870</v>
          </cell>
          <cell r="G3162" t="str">
            <v>unit</v>
          </cell>
          <cell r="O3162">
            <v>5010.7</v>
          </cell>
        </row>
        <row r="3163">
          <cell r="A3163">
            <v>42870</v>
          </cell>
          <cell r="G3163" t="str">
            <v>unit</v>
          </cell>
          <cell r="O3163">
            <v>3781.6</v>
          </cell>
        </row>
        <row r="3164">
          <cell r="A3164">
            <v>42870</v>
          </cell>
          <cell r="G3164" t="str">
            <v>unit</v>
          </cell>
          <cell r="O3164">
            <v>6061</v>
          </cell>
        </row>
        <row r="3165">
          <cell r="A3165">
            <v>42870</v>
          </cell>
          <cell r="G3165" t="str">
            <v>unit</v>
          </cell>
          <cell r="O3165">
            <v>2279.3000000000002</v>
          </cell>
        </row>
        <row r="3166">
          <cell r="A3166">
            <v>42870</v>
          </cell>
          <cell r="G3166" t="str">
            <v>unit</v>
          </cell>
          <cell r="O3166">
            <v>5191</v>
          </cell>
        </row>
        <row r="3167">
          <cell r="A3167">
            <v>42870</v>
          </cell>
          <cell r="G3167" t="str">
            <v>unit</v>
          </cell>
          <cell r="O3167">
            <v>4311</v>
          </cell>
        </row>
        <row r="3168">
          <cell r="A3168">
            <v>42870</v>
          </cell>
          <cell r="G3168" t="str">
            <v>unit</v>
          </cell>
          <cell r="O3168">
            <v>3596.6</v>
          </cell>
        </row>
        <row r="3169">
          <cell r="A3169">
            <v>42870</v>
          </cell>
          <cell r="G3169" t="str">
            <v>unit</v>
          </cell>
          <cell r="O3169">
            <v>5384.3</v>
          </cell>
        </row>
        <row r="3170">
          <cell r="A3170">
            <v>42870</v>
          </cell>
          <cell r="G3170" t="str">
            <v>unit</v>
          </cell>
          <cell r="O3170">
            <v>3701.0810000000001</v>
          </cell>
        </row>
        <row r="3171">
          <cell r="A3171">
            <v>42870</v>
          </cell>
          <cell r="G3171" t="str">
            <v>unit</v>
          </cell>
          <cell r="O3171">
            <v>5051</v>
          </cell>
        </row>
        <row r="3172">
          <cell r="A3172">
            <v>42870</v>
          </cell>
          <cell r="G3172" t="str">
            <v>unit</v>
          </cell>
          <cell r="O3172">
            <v>6178</v>
          </cell>
        </row>
        <row r="3173">
          <cell r="A3173">
            <v>42870</v>
          </cell>
          <cell r="G3173" t="str">
            <v>unit</v>
          </cell>
          <cell r="O3173">
            <v>4529</v>
          </cell>
        </row>
        <row r="3174">
          <cell r="A3174">
            <v>42870</v>
          </cell>
          <cell r="G3174" t="str">
            <v>unit</v>
          </cell>
          <cell r="O3174">
            <v>4595.6000000000004</v>
          </cell>
        </row>
        <row r="3175">
          <cell r="A3175">
            <v>42870</v>
          </cell>
          <cell r="G3175" t="str">
            <v>shuttle</v>
          </cell>
          <cell r="O3175">
            <v>3953</v>
          </cell>
        </row>
        <row r="3176">
          <cell r="A3176">
            <v>42870</v>
          </cell>
          <cell r="G3176" t="str">
            <v>shuttle</v>
          </cell>
          <cell r="O3176">
            <v>4071</v>
          </cell>
        </row>
        <row r="3177">
          <cell r="A3177">
            <v>42870</v>
          </cell>
          <cell r="G3177" t="str">
            <v>shuttle</v>
          </cell>
          <cell r="O3177">
            <v>5492</v>
          </cell>
        </row>
        <row r="3178">
          <cell r="A3178">
            <v>42870</v>
          </cell>
          <cell r="G3178" t="str">
            <v>shuttle</v>
          </cell>
          <cell r="O3178">
            <v>5611</v>
          </cell>
        </row>
        <row r="3179">
          <cell r="A3179">
            <v>42870</v>
          </cell>
          <cell r="G3179" t="str">
            <v>shuttle</v>
          </cell>
          <cell r="O3179">
            <v>5931</v>
          </cell>
        </row>
        <row r="3180">
          <cell r="A3180">
            <v>42870</v>
          </cell>
          <cell r="G3180" t="str">
            <v>shuttle</v>
          </cell>
          <cell r="O3180">
            <v>5802.9</v>
          </cell>
        </row>
        <row r="3181">
          <cell r="A3181">
            <v>42870</v>
          </cell>
          <cell r="G3181" t="str">
            <v>shuttle</v>
          </cell>
          <cell r="O3181">
            <v>5000</v>
          </cell>
        </row>
        <row r="3182">
          <cell r="A3182">
            <v>42870</v>
          </cell>
          <cell r="G3182" t="str">
            <v>shuttle</v>
          </cell>
          <cell r="O3182">
            <v>4960</v>
          </cell>
        </row>
        <row r="3183">
          <cell r="A3183">
            <v>42870</v>
          </cell>
          <cell r="G3183" t="str">
            <v>shuttle</v>
          </cell>
          <cell r="O3183">
            <v>3581.6</v>
          </cell>
        </row>
        <row r="3184">
          <cell r="A3184">
            <v>42870</v>
          </cell>
          <cell r="G3184" t="str">
            <v>shuttle</v>
          </cell>
          <cell r="O3184">
            <v>3700</v>
          </cell>
        </row>
        <row r="3185">
          <cell r="A3185">
            <v>42870</v>
          </cell>
          <cell r="G3185" t="str">
            <v>shuttle</v>
          </cell>
          <cell r="O3185">
            <v>3973.7</v>
          </cell>
        </row>
        <row r="3186">
          <cell r="A3186">
            <v>42870</v>
          </cell>
          <cell r="G3186" t="str">
            <v>shuttle</v>
          </cell>
          <cell r="O3186">
            <v>5000</v>
          </cell>
        </row>
        <row r="3187">
          <cell r="A3187">
            <v>42870</v>
          </cell>
          <cell r="G3187" t="str">
            <v>shuttle</v>
          </cell>
          <cell r="O3187">
            <v>4740</v>
          </cell>
        </row>
        <row r="3188">
          <cell r="A3188">
            <v>42870</v>
          </cell>
          <cell r="G3188" t="str">
            <v>shuttle</v>
          </cell>
          <cell r="O3188">
            <v>5600</v>
          </cell>
        </row>
        <row r="3189">
          <cell r="A3189">
            <v>42870</v>
          </cell>
          <cell r="G3189" t="str">
            <v>shuttle</v>
          </cell>
          <cell r="O3189">
            <v>5650</v>
          </cell>
        </row>
        <row r="3190">
          <cell r="A3190">
            <v>42870</v>
          </cell>
          <cell r="G3190" t="str">
            <v>shuttle</v>
          </cell>
          <cell r="O3190">
            <v>5500</v>
          </cell>
        </row>
        <row r="3191">
          <cell r="A3191">
            <v>42870</v>
          </cell>
          <cell r="G3191" t="str">
            <v>shuttle</v>
          </cell>
          <cell r="O3191">
            <v>4641</v>
          </cell>
        </row>
        <row r="3192">
          <cell r="A3192">
            <v>42870</v>
          </cell>
          <cell r="G3192" t="str">
            <v>shuttle</v>
          </cell>
          <cell r="O3192">
            <v>4226</v>
          </cell>
        </row>
        <row r="3193">
          <cell r="A3193">
            <v>42870</v>
          </cell>
          <cell r="G3193" t="str">
            <v>shuttle</v>
          </cell>
          <cell r="O3193">
            <v>5623.7</v>
          </cell>
        </row>
        <row r="3194">
          <cell r="A3194">
            <v>42901</v>
          </cell>
          <cell r="G3194" t="str">
            <v>unit</v>
          </cell>
          <cell r="O3194">
            <v>3933.6</v>
          </cell>
        </row>
        <row r="3195">
          <cell r="A3195">
            <v>42901</v>
          </cell>
          <cell r="G3195" t="str">
            <v>unit</v>
          </cell>
          <cell r="O3195">
            <v>4143</v>
          </cell>
        </row>
        <row r="3196">
          <cell r="A3196">
            <v>42901</v>
          </cell>
          <cell r="G3196" t="str">
            <v>unit</v>
          </cell>
          <cell r="O3196">
            <v>7050</v>
          </cell>
        </row>
        <row r="3197">
          <cell r="A3197">
            <v>42901</v>
          </cell>
          <cell r="G3197" t="str">
            <v>unit</v>
          </cell>
          <cell r="O3197">
            <v>4629</v>
          </cell>
        </row>
        <row r="3198">
          <cell r="A3198">
            <v>42901</v>
          </cell>
          <cell r="G3198" t="str">
            <v>unit</v>
          </cell>
          <cell r="O3198">
            <v>6786</v>
          </cell>
        </row>
        <row r="3199">
          <cell r="A3199">
            <v>42901</v>
          </cell>
          <cell r="G3199" t="str">
            <v>unit</v>
          </cell>
          <cell r="O3199">
            <v>4913.5</v>
          </cell>
        </row>
        <row r="3200">
          <cell r="A3200">
            <v>42901</v>
          </cell>
          <cell r="G3200" t="str">
            <v>unit</v>
          </cell>
          <cell r="O3200">
            <v>5156.7</v>
          </cell>
        </row>
        <row r="3201">
          <cell r="A3201">
            <v>42901</v>
          </cell>
          <cell r="G3201" t="str">
            <v>unit</v>
          </cell>
          <cell r="O3201">
            <v>3781.6</v>
          </cell>
        </row>
        <row r="3202">
          <cell r="A3202">
            <v>42901</v>
          </cell>
          <cell r="G3202" t="str">
            <v>unit</v>
          </cell>
          <cell r="O3202">
            <v>6061</v>
          </cell>
        </row>
        <row r="3203">
          <cell r="A3203">
            <v>42901</v>
          </cell>
          <cell r="G3203" t="str">
            <v>unit</v>
          </cell>
          <cell r="O3203">
            <v>2279.3000000000002</v>
          </cell>
        </row>
        <row r="3204">
          <cell r="A3204">
            <v>42901</v>
          </cell>
          <cell r="G3204" t="str">
            <v>unit</v>
          </cell>
          <cell r="O3204">
            <v>5191</v>
          </cell>
        </row>
        <row r="3205">
          <cell r="A3205">
            <v>42901</v>
          </cell>
          <cell r="G3205" t="str">
            <v>unit</v>
          </cell>
          <cell r="O3205">
            <v>4311</v>
          </cell>
        </row>
        <row r="3206">
          <cell r="A3206">
            <v>42901</v>
          </cell>
          <cell r="G3206" t="str">
            <v>unit</v>
          </cell>
          <cell r="O3206">
            <v>3596.6</v>
          </cell>
        </row>
        <row r="3207">
          <cell r="A3207">
            <v>42901</v>
          </cell>
          <cell r="G3207" t="str">
            <v>unit</v>
          </cell>
          <cell r="O3207">
            <v>5384.3</v>
          </cell>
        </row>
        <row r="3208">
          <cell r="A3208">
            <v>42901</v>
          </cell>
          <cell r="G3208" t="str">
            <v>unit</v>
          </cell>
          <cell r="O3208">
            <v>3708.4625000000001</v>
          </cell>
        </row>
        <row r="3209">
          <cell r="A3209">
            <v>42901</v>
          </cell>
          <cell r="G3209" t="str">
            <v>unit</v>
          </cell>
          <cell r="O3209">
            <v>5051</v>
          </cell>
        </row>
        <row r="3210">
          <cell r="A3210">
            <v>42901</v>
          </cell>
          <cell r="G3210" t="str">
            <v>unit</v>
          </cell>
          <cell r="O3210">
            <v>6178</v>
          </cell>
        </row>
        <row r="3211">
          <cell r="A3211">
            <v>42901</v>
          </cell>
          <cell r="G3211" t="str">
            <v>unit</v>
          </cell>
          <cell r="O3211">
            <v>4529</v>
          </cell>
        </row>
        <row r="3212">
          <cell r="A3212">
            <v>42901</v>
          </cell>
          <cell r="G3212" t="str">
            <v>unit</v>
          </cell>
          <cell r="O3212">
            <v>4595.6000000000004</v>
          </cell>
        </row>
        <row r="3213">
          <cell r="A3213">
            <v>42901</v>
          </cell>
          <cell r="G3213" t="str">
            <v>shuttle</v>
          </cell>
          <cell r="O3213">
            <v>3953</v>
          </cell>
        </row>
        <row r="3214">
          <cell r="A3214">
            <v>42901</v>
          </cell>
          <cell r="G3214" t="str">
            <v>shuttle</v>
          </cell>
          <cell r="O3214">
            <v>4171</v>
          </cell>
        </row>
        <row r="3215">
          <cell r="A3215">
            <v>42901</v>
          </cell>
          <cell r="G3215" t="str">
            <v>shuttle</v>
          </cell>
          <cell r="O3215">
            <v>5492</v>
          </cell>
        </row>
        <row r="3216">
          <cell r="A3216">
            <v>42901</v>
          </cell>
          <cell r="G3216" t="str">
            <v>shuttle</v>
          </cell>
          <cell r="O3216">
            <v>5611</v>
          </cell>
        </row>
        <row r="3217">
          <cell r="A3217">
            <v>42901</v>
          </cell>
          <cell r="G3217" t="str">
            <v>shuttle</v>
          </cell>
          <cell r="O3217">
            <v>5931</v>
          </cell>
        </row>
        <row r="3218">
          <cell r="A3218">
            <v>42901</v>
          </cell>
          <cell r="G3218" t="str">
            <v>shuttle</v>
          </cell>
          <cell r="O3218">
            <v>5971.9</v>
          </cell>
        </row>
        <row r="3219">
          <cell r="A3219">
            <v>42901</v>
          </cell>
          <cell r="G3219" t="str">
            <v>shuttle</v>
          </cell>
          <cell r="O3219">
            <v>5000</v>
          </cell>
        </row>
        <row r="3220">
          <cell r="A3220">
            <v>42901</v>
          </cell>
          <cell r="G3220" t="str">
            <v>shuttle</v>
          </cell>
          <cell r="O3220">
            <v>4960</v>
          </cell>
        </row>
        <row r="3221">
          <cell r="A3221">
            <v>42901</v>
          </cell>
          <cell r="G3221" t="str">
            <v>shuttle</v>
          </cell>
          <cell r="O3221">
            <v>3581.6</v>
          </cell>
        </row>
        <row r="3222">
          <cell r="A3222">
            <v>42901</v>
          </cell>
          <cell r="G3222" t="str">
            <v>shuttle</v>
          </cell>
          <cell r="O3222">
            <v>3700</v>
          </cell>
        </row>
        <row r="3223">
          <cell r="A3223">
            <v>42901</v>
          </cell>
          <cell r="G3223" t="str">
            <v>shuttle</v>
          </cell>
          <cell r="O3223">
            <v>3973.7</v>
          </cell>
        </row>
        <row r="3224">
          <cell r="A3224">
            <v>42901</v>
          </cell>
          <cell r="G3224" t="str">
            <v>shuttle</v>
          </cell>
          <cell r="O3224">
            <v>5000</v>
          </cell>
        </row>
        <row r="3225">
          <cell r="A3225">
            <v>42901</v>
          </cell>
          <cell r="G3225" t="str">
            <v>shuttle</v>
          </cell>
          <cell r="O3225">
            <v>4740</v>
          </cell>
        </row>
        <row r="3226">
          <cell r="A3226">
            <v>42901</v>
          </cell>
          <cell r="G3226" t="str">
            <v>shuttle</v>
          </cell>
          <cell r="O3226">
            <v>5600</v>
          </cell>
        </row>
        <row r="3227">
          <cell r="A3227">
            <v>42901</v>
          </cell>
          <cell r="G3227" t="str">
            <v>shuttle</v>
          </cell>
          <cell r="O3227">
            <v>5650</v>
          </cell>
        </row>
        <row r="3228">
          <cell r="A3228">
            <v>42901</v>
          </cell>
          <cell r="G3228" t="str">
            <v>shuttle</v>
          </cell>
          <cell r="O3228">
            <v>5500</v>
          </cell>
        </row>
        <row r="3229">
          <cell r="A3229">
            <v>42901</v>
          </cell>
          <cell r="G3229" t="str">
            <v>shuttle</v>
          </cell>
          <cell r="O3229">
            <v>4641</v>
          </cell>
        </row>
        <row r="3230">
          <cell r="A3230">
            <v>42901</v>
          </cell>
          <cell r="G3230" t="str">
            <v>shuttle</v>
          </cell>
          <cell r="O3230">
            <v>4226</v>
          </cell>
        </row>
        <row r="3231">
          <cell r="A3231">
            <v>42901</v>
          </cell>
          <cell r="G3231" t="str">
            <v>shuttle</v>
          </cell>
          <cell r="O3231">
            <v>5623.7</v>
          </cell>
        </row>
        <row r="3232">
          <cell r="A3232">
            <v>42931</v>
          </cell>
          <cell r="G3232" t="str">
            <v>unit</v>
          </cell>
          <cell r="O3232">
            <v>3933.6</v>
          </cell>
        </row>
        <row r="3233">
          <cell r="A3233">
            <v>42931</v>
          </cell>
          <cell r="G3233" t="str">
            <v>unit</v>
          </cell>
          <cell r="O3233">
            <v>4143</v>
          </cell>
        </row>
        <row r="3234">
          <cell r="A3234">
            <v>42931</v>
          </cell>
          <cell r="G3234" t="str">
            <v>unit</v>
          </cell>
          <cell r="O3234">
            <v>7050</v>
          </cell>
        </row>
        <row r="3235">
          <cell r="A3235">
            <v>42931</v>
          </cell>
          <cell r="G3235" t="str">
            <v>unit</v>
          </cell>
          <cell r="O3235">
            <v>4629</v>
          </cell>
        </row>
        <row r="3236">
          <cell r="A3236">
            <v>42931</v>
          </cell>
          <cell r="G3236" t="str">
            <v>unit</v>
          </cell>
          <cell r="O3236">
            <v>6786</v>
          </cell>
        </row>
        <row r="3237">
          <cell r="A3237">
            <v>42931</v>
          </cell>
          <cell r="G3237" t="str">
            <v>unit</v>
          </cell>
          <cell r="O3237">
            <v>4913.5</v>
          </cell>
        </row>
        <row r="3238">
          <cell r="A3238">
            <v>42931</v>
          </cell>
          <cell r="G3238" t="str">
            <v>unit</v>
          </cell>
          <cell r="O3238">
            <v>5156.7</v>
          </cell>
        </row>
        <row r="3239">
          <cell r="A3239">
            <v>42931</v>
          </cell>
          <cell r="G3239" t="str">
            <v>unit</v>
          </cell>
          <cell r="O3239">
            <v>3781.6</v>
          </cell>
        </row>
        <row r="3240">
          <cell r="A3240">
            <v>42931</v>
          </cell>
          <cell r="G3240" t="str">
            <v>unit</v>
          </cell>
          <cell r="O3240">
            <v>6061</v>
          </cell>
        </row>
        <row r="3241">
          <cell r="A3241">
            <v>42931</v>
          </cell>
          <cell r="G3241" t="str">
            <v>unit</v>
          </cell>
          <cell r="O3241">
            <v>2279.3000000000002</v>
          </cell>
        </row>
        <row r="3242">
          <cell r="A3242">
            <v>42931</v>
          </cell>
          <cell r="G3242" t="str">
            <v>unit</v>
          </cell>
          <cell r="O3242">
            <v>5191</v>
          </cell>
        </row>
        <row r="3243">
          <cell r="A3243">
            <v>42931</v>
          </cell>
          <cell r="G3243" t="str">
            <v>unit</v>
          </cell>
          <cell r="O3243">
            <v>4311</v>
          </cell>
        </row>
        <row r="3244">
          <cell r="A3244">
            <v>42931</v>
          </cell>
          <cell r="G3244" t="str">
            <v>unit</v>
          </cell>
          <cell r="O3244">
            <v>3596.6</v>
          </cell>
        </row>
        <row r="3245">
          <cell r="A3245">
            <v>42931</v>
          </cell>
          <cell r="G3245" t="str">
            <v>unit</v>
          </cell>
          <cell r="O3245">
            <v>5384.3</v>
          </cell>
        </row>
        <row r="3246">
          <cell r="A3246">
            <v>42931</v>
          </cell>
          <cell r="G3246" t="str">
            <v>unit</v>
          </cell>
          <cell r="O3246">
            <v>3701.0810000000001</v>
          </cell>
        </row>
        <row r="3247">
          <cell r="A3247">
            <v>42931</v>
          </cell>
          <cell r="G3247" t="str">
            <v>unit</v>
          </cell>
          <cell r="O3247">
            <v>5051</v>
          </cell>
        </row>
        <row r="3248">
          <cell r="A3248">
            <v>42931</v>
          </cell>
          <cell r="G3248" t="str">
            <v>unit</v>
          </cell>
          <cell r="O3248">
            <v>6178</v>
          </cell>
        </row>
        <row r="3249">
          <cell r="A3249">
            <v>42931</v>
          </cell>
          <cell r="G3249" t="str">
            <v>unit</v>
          </cell>
          <cell r="O3249">
            <v>4529</v>
          </cell>
        </row>
        <row r="3250">
          <cell r="A3250">
            <v>42931</v>
          </cell>
          <cell r="G3250" t="str">
            <v>unit</v>
          </cell>
          <cell r="O3250">
            <v>4595.6000000000004</v>
          </cell>
        </row>
        <row r="3251">
          <cell r="A3251">
            <v>42931</v>
          </cell>
          <cell r="G3251" t="str">
            <v>shuttle</v>
          </cell>
          <cell r="O3251">
            <v>3953</v>
          </cell>
        </row>
        <row r="3252">
          <cell r="A3252">
            <v>42931</v>
          </cell>
          <cell r="G3252" t="str">
            <v>shuttle</v>
          </cell>
          <cell r="O3252">
            <v>4171</v>
          </cell>
        </row>
        <row r="3253">
          <cell r="A3253">
            <v>42931</v>
          </cell>
          <cell r="G3253" t="str">
            <v>shuttle</v>
          </cell>
          <cell r="O3253">
            <v>5492</v>
          </cell>
        </row>
        <row r="3254">
          <cell r="A3254">
            <v>42931</v>
          </cell>
          <cell r="G3254" t="str">
            <v>shuttle</v>
          </cell>
          <cell r="O3254">
            <v>5611</v>
          </cell>
        </row>
        <row r="3255">
          <cell r="A3255">
            <v>42931</v>
          </cell>
          <cell r="G3255" t="str">
            <v>shuttle</v>
          </cell>
          <cell r="O3255">
            <v>5931</v>
          </cell>
        </row>
        <row r="3256">
          <cell r="A3256">
            <v>42931</v>
          </cell>
          <cell r="G3256" t="str">
            <v>shuttle</v>
          </cell>
          <cell r="O3256">
            <v>5971.9</v>
          </cell>
        </row>
        <row r="3257">
          <cell r="A3257">
            <v>42931</v>
          </cell>
          <cell r="G3257" t="str">
            <v>shuttle</v>
          </cell>
          <cell r="O3257">
            <v>5000</v>
          </cell>
        </row>
        <row r="3258">
          <cell r="A3258">
            <v>42931</v>
          </cell>
          <cell r="G3258" t="str">
            <v>shuttle</v>
          </cell>
          <cell r="O3258">
            <v>4960</v>
          </cell>
        </row>
        <row r="3259">
          <cell r="A3259">
            <v>42931</v>
          </cell>
          <cell r="G3259" t="str">
            <v>shuttle</v>
          </cell>
          <cell r="O3259">
            <v>3581.6</v>
          </cell>
        </row>
        <row r="3260">
          <cell r="A3260">
            <v>42931</v>
          </cell>
          <cell r="G3260" t="str">
            <v>shuttle</v>
          </cell>
          <cell r="O3260">
            <v>3700</v>
          </cell>
        </row>
        <row r="3261">
          <cell r="A3261">
            <v>42931</v>
          </cell>
          <cell r="G3261" t="str">
            <v>shuttle</v>
          </cell>
          <cell r="O3261">
            <v>3973.7</v>
          </cell>
        </row>
        <row r="3262">
          <cell r="A3262">
            <v>42931</v>
          </cell>
          <cell r="G3262" t="str">
            <v>shuttle</v>
          </cell>
          <cell r="O3262">
            <v>5000</v>
          </cell>
        </row>
        <row r="3263">
          <cell r="A3263">
            <v>42931</v>
          </cell>
          <cell r="G3263" t="str">
            <v>shuttle</v>
          </cell>
          <cell r="O3263">
            <v>4740</v>
          </cell>
        </row>
        <row r="3264">
          <cell r="A3264">
            <v>42931</v>
          </cell>
          <cell r="G3264" t="str">
            <v>shuttle</v>
          </cell>
          <cell r="O3264">
            <v>5600</v>
          </cell>
        </row>
        <row r="3265">
          <cell r="A3265">
            <v>42931</v>
          </cell>
          <cell r="G3265" t="str">
            <v>shuttle</v>
          </cell>
          <cell r="O3265">
            <v>5650</v>
          </cell>
        </row>
        <row r="3266">
          <cell r="A3266">
            <v>42931</v>
          </cell>
          <cell r="G3266" t="str">
            <v>shuttle</v>
          </cell>
          <cell r="O3266">
            <v>5500</v>
          </cell>
        </row>
        <row r="3267">
          <cell r="A3267">
            <v>42931</v>
          </cell>
          <cell r="G3267" t="str">
            <v>shuttle</v>
          </cell>
          <cell r="O3267">
            <v>4641</v>
          </cell>
        </row>
        <row r="3268">
          <cell r="A3268">
            <v>42931</v>
          </cell>
          <cell r="G3268" t="str">
            <v>shuttle</v>
          </cell>
          <cell r="O3268">
            <v>4226</v>
          </cell>
        </row>
        <row r="3269">
          <cell r="A3269">
            <v>42931</v>
          </cell>
          <cell r="G3269" t="str">
            <v>shuttle</v>
          </cell>
          <cell r="O3269">
            <v>5623.7</v>
          </cell>
        </row>
        <row r="3270">
          <cell r="A3270">
            <v>42962</v>
          </cell>
          <cell r="G3270" t="str">
            <v>unit</v>
          </cell>
          <cell r="O3270">
            <v>3928.54</v>
          </cell>
        </row>
        <row r="3271">
          <cell r="A3271">
            <v>42962</v>
          </cell>
          <cell r="G3271" t="str">
            <v>unit</v>
          </cell>
          <cell r="O3271">
            <v>4143</v>
          </cell>
        </row>
        <row r="3272">
          <cell r="A3272">
            <v>42962</v>
          </cell>
          <cell r="G3272" t="str">
            <v>unit</v>
          </cell>
          <cell r="O3272">
            <v>7050</v>
          </cell>
        </row>
        <row r="3273">
          <cell r="A3273">
            <v>42962</v>
          </cell>
          <cell r="G3273" t="str">
            <v>unit</v>
          </cell>
          <cell r="O3273">
            <v>4620.1000000000004</v>
          </cell>
        </row>
        <row r="3274">
          <cell r="A3274">
            <v>42962</v>
          </cell>
          <cell r="G3274" t="str">
            <v>unit</v>
          </cell>
          <cell r="O3274">
            <v>6786</v>
          </cell>
        </row>
        <row r="3275">
          <cell r="A3275">
            <v>42962</v>
          </cell>
          <cell r="G3275" t="str">
            <v>unit</v>
          </cell>
          <cell r="O3275">
            <v>4903.75</v>
          </cell>
        </row>
        <row r="3276">
          <cell r="A3276">
            <v>42962</v>
          </cell>
          <cell r="G3276" t="str">
            <v>unit</v>
          </cell>
          <cell r="O3276">
            <v>5143.13</v>
          </cell>
        </row>
        <row r="3277">
          <cell r="A3277">
            <v>42962</v>
          </cell>
          <cell r="G3277" t="str">
            <v>unit</v>
          </cell>
          <cell r="O3277">
            <v>3771.54</v>
          </cell>
        </row>
        <row r="3278">
          <cell r="A3278">
            <v>42962</v>
          </cell>
          <cell r="G3278" t="str">
            <v>unit</v>
          </cell>
          <cell r="O3278">
            <v>6061</v>
          </cell>
        </row>
        <row r="3279">
          <cell r="A3279">
            <v>42962</v>
          </cell>
          <cell r="G3279" t="str">
            <v>unit</v>
          </cell>
          <cell r="O3279">
            <v>2277.17</v>
          </cell>
        </row>
        <row r="3280">
          <cell r="A3280">
            <v>42962</v>
          </cell>
          <cell r="G3280" t="str">
            <v>unit</v>
          </cell>
          <cell r="O3280">
            <v>5191</v>
          </cell>
        </row>
        <row r="3281">
          <cell r="A3281">
            <v>42962</v>
          </cell>
          <cell r="G3281" t="str">
            <v>unit</v>
          </cell>
          <cell r="O3281">
            <v>4311</v>
          </cell>
        </row>
        <row r="3282">
          <cell r="A3282">
            <v>42962</v>
          </cell>
          <cell r="G3282" t="str">
            <v>unit</v>
          </cell>
          <cell r="O3282">
            <v>3590.34</v>
          </cell>
        </row>
        <row r="3283">
          <cell r="A3283">
            <v>42962</v>
          </cell>
          <cell r="G3283" t="str">
            <v>unit</v>
          </cell>
          <cell r="O3283">
            <v>5366.07</v>
          </cell>
        </row>
        <row r="3284">
          <cell r="A3284">
            <v>42962</v>
          </cell>
          <cell r="G3284" t="str">
            <v>unit</v>
          </cell>
          <cell r="O3284">
            <v>3693.57</v>
          </cell>
        </row>
        <row r="3285">
          <cell r="A3285">
            <v>42962</v>
          </cell>
          <cell r="G3285" t="str">
            <v>unit</v>
          </cell>
          <cell r="O3285">
            <v>5051</v>
          </cell>
        </row>
        <row r="3286">
          <cell r="A3286">
            <v>42962</v>
          </cell>
          <cell r="G3286" t="str">
            <v>unit</v>
          </cell>
          <cell r="O3286">
            <v>6178</v>
          </cell>
        </row>
        <row r="3287">
          <cell r="A3287">
            <v>42962</v>
          </cell>
          <cell r="G3287" t="str">
            <v>unit</v>
          </cell>
          <cell r="O3287">
            <v>4529</v>
          </cell>
        </row>
        <row r="3288">
          <cell r="A3288">
            <v>42962</v>
          </cell>
          <cell r="G3288" t="str">
            <v>unit</v>
          </cell>
          <cell r="O3288">
            <v>4585.54</v>
          </cell>
        </row>
        <row r="3289">
          <cell r="A3289">
            <v>42962</v>
          </cell>
          <cell r="G3289" t="str">
            <v>shuttle</v>
          </cell>
          <cell r="O3289">
            <v>3953</v>
          </cell>
        </row>
        <row r="3290">
          <cell r="A3290">
            <v>42962</v>
          </cell>
          <cell r="G3290" t="str">
            <v>shuttle</v>
          </cell>
          <cell r="O3290">
            <v>4171</v>
          </cell>
        </row>
        <row r="3291">
          <cell r="A3291">
            <v>42962</v>
          </cell>
          <cell r="G3291" t="str">
            <v>shuttle</v>
          </cell>
          <cell r="O3291">
            <v>5492</v>
          </cell>
        </row>
        <row r="3292">
          <cell r="A3292">
            <v>42962</v>
          </cell>
          <cell r="G3292" t="str">
            <v>shuttle</v>
          </cell>
          <cell r="O3292">
            <v>5611</v>
          </cell>
        </row>
        <row r="3293">
          <cell r="A3293">
            <v>42962</v>
          </cell>
          <cell r="G3293" t="str">
            <v>shuttle</v>
          </cell>
          <cell r="O3293">
            <v>5931</v>
          </cell>
        </row>
        <row r="3294">
          <cell r="A3294">
            <v>42962</v>
          </cell>
          <cell r="G3294" t="str">
            <v>shuttle</v>
          </cell>
          <cell r="O3294">
            <v>5955.91</v>
          </cell>
        </row>
        <row r="3295">
          <cell r="A3295">
            <v>42962</v>
          </cell>
          <cell r="G3295" t="str">
            <v>shuttle</v>
          </cell>
          <cell r="O3295">
            <v>5000</v>
          </cell>
        </row>
        <row r="3296">
          <cell r="A3296">
            <v>42962</v>
          </cell>
          <cell r="G3296" t="str">
            <v>shuttle</v>
          </cell>
          <cell r="O3296">
            <v>4960</v>
          </cell>
        </row>
        <row r="3297">
          <cell r="A3297">
            <v>42962</v>
          </cell>
          <cell r="G3297" t="str">
            <v>shuttle</v>
          </cell>
          <cell r="O3297">
            <v>3571.54</v>
          </cell>
        </row>
        <row r="3298">
          <cell r="A3298">
            <v>42962</v>
          </cell>
          <cell r="G3298" t="str">
            <v>shuttle</v>
          </cell>
          <cell r="O3298">
            <v>3700</v>
          </cell>
        </row>
        <row r="3299">
          <cell r="A3299">
            <v>42962</v>
          </cell>
          <cell r="G3299" t="str">
            <v>shuttle</v>
          </cell>
          <cell r="O3299">
            <v>3965.83</v>
          </cell>
        </row>
        <row r="3300">
          <cell r="A3300">
            <v>42962</v>
          </cell>
          <cell r="G3300" t="str">
            <v>shuttle</v>
          </cell>
          <cell r="O3300">
            <v>5000</v>
          </cell>
        </row>
        <row r="3301">
          <cell r="A3301">
            <v>42962</v>
          </cell>
          <cell r="G3301" t="str">
            <v>shuttle</v>
          </cell>
          <cell r="O3301">
            <v>4740</v>
          </cell>
        </row>
        <row r="3302">
          <cell r="A3302">
            <v>42962</v>
          </cell>
          <cell r="G3302" t="str">
            <v>shuttle</v>
          </cell>
          <cell r="O3302">
            <v>5600</v>
          </cell>
        </row>
        <row r="3303">
          <cell r="A3303">
            <v>42962</v>
          </cell>
          <cell r="G3303" t="str">
            <v>shuttle</v>
          </cell>
          <cell r="O3303">
            <v>5650</v>
          </cell>
        </row>
        <row r="3304">
          <cell r="A3304">
            <v>42962</v>
          </cell>
          <cell r="G3304" t="str">
            <v>shuttle</v>
          </cell>
          <cell r="O3304">
            <v>5500</v>
          </cell>
        </row>
        <row r="3305">
          <cell r="A3305">
            <v>42962</v>
          </cell>
          <cell r="G3305" t="str">
            <v>shuttle</v>
          </cell>
          <cell r="O3305">
            <v>4629.3999999999996</v>
          </cell>
        </row>
        <row r="3306">
          <cell r="A3306">
            <v>42962</v>
          </cell>
          <cell r="G3306" t="str">
            <v>shuttle</v>
          </cell>
          <cell r="O3306">
            <v>4226</v>
          </cell>
        </row>
        <row r="3307">
          <cell r="A3307">
            <v>42962</v>
          </cell>
          <cell r="G3307" t="str">
            <v>shuttle</v>
          </cell>
          <cell r="O3307">
            <v>5607.33</v>
          </cell>
        </row>
        <row r="3308">
          <cell r="A3308">
            <v>42993</v>
          </cell>
          <cell r="G3308" t="str">
            <v>unit</v>
          </cell>
          <cell r="O3308">
            <v>3923.48</v>
          </cell>
        </row>
        <row r="3309">
          <cell r="A3309">
            <v>42993</v>
          </cell>
          <cell r="G3309" t="str">
            <v>unit</v>
          </cell>
          <cell r="O3309">
            <v>4143</v>
          </cell>
        </row>
        <row r="3310">
          <cell r="A3310">
            <v>42993</v>
          </cell>
          <cell r="G3310" t="str">
            <v>unit</v>
          </cell>
          <cell r="O3310">
            <v>7050</v>
          </cell>
        </row>
        <row r="3311">
          <cell r="A3311">
            <v>42993</v>
          </cell>
          <cell r="G3311" t="str">
            <v>unit</v>
          </cell>
          <cell r="O3311">
            <v>4611.2</v>
          </cell>
        </row>
        <row r="3312">
          <cell r="A3312">
            <v>42993</v>
          </cell>
          <cell r="G3312" t="str">
            <v>unit</v>
          </cell>
          <cell r="O3312">
            <v>6786</v>
          </cell>
        </row>
        <row r="3313">
          <cell r="A3313">
            <v>42993</v>
          </cell>
          <cell r="G3313" t="str">
            <v>unit</v>
          </cell>
          <cell r="O3313">
            <v>4894</v>
          </cell>
        </row>
        <row r="3314">
          <cell r="A3314">
            <v>42993</v>
          </cell>
          <cell r="G3314" t="str">
            <v>unit</v>
          </cell>
          <cell r="O3314">
            <v>5129.5600000000004</v>
          </cell>
        </row>
        <row r="3315">
          <cell r="A3315">
            <v>42993</v>
          </cell>
          <cell r="G3315" t="str">
            <v>unit</v>
          </cell>
          <cell r="O3315">
            <v>3761.48</v>
          </cell>
        </row>
        <row r="3316">
          <cell r="A3316">
            <v>42993</v>
          </cell>
          <cell r="G3316" t="str">
            <v>unit</v>
          </cell>
          <cell r="O3316">
            <v>6061</v>
          </cell>
        </row>
        <row r="3317">
          <cell r="A3317">
            <v>42993</v>
          </cell>
          <cell r="G3317" t="str">
            <v>unit</v>
          </cell>
          <cell r="O3317">
            <v>2275.04</v>
          </cell>
        </row>
        <row r="3318">
          <cell r="A3318">
            <v>42993</v>
          </cell>
          <cell r="G3318" t="str">
            <v>unit</v>
          </cell>
          <cell r="O3318">
            <v>5191</v>
          </cell>
        </row>
        <row r="3319">
          <cell r="A3319">
            <v>42993</v>
          </cell>
          <cell r="G3319" t="str">
            <v>unit</v>
          </cell>
          <cell r="O3319">
            <v>4311</v>
          </cell>
        </row>
        <row r="3320">
          <cell r="A3320">
            <v>42993</v>
          </cell>
          <cell r="G3320" t="str">
            <v>unit</v>
          </cell>
          <cell r="O3320">
            <v>3584.08</v>
          </cell>
        </row>
        <row r="3321">
          <cell r="A3321">
            <v>42993</v>
          </cell>
          <cell r="G3321" t="str">
            <v>unit</v>
          </cell>
          <cell r="O3321">
            <v>5347.84</v>
          </cell>
        </row>
        <row r="3322">
          <cell r="A3322">
            <v>42993</v>
          </cell>
          <cell r="G3322" t="str">
            <v>unit</v>
          </cell>
          <cell r="O3322">
            <v>3686.1885000000002</v>
          </cell>
        </row>
        <row r="3323">
          <cell r="A3323">
            <v>42993</v>
          </cell>
          <cell r="G3323" t="str">
            <v>unit</v>
          </cell>
          <cell r="O3323">
            <v>5051</v>
          </cell>
        </row>
        <row r="3324">
          <cell r="A3324">
            <v>42993</v>
          </cell>
          <cell r="G3324" t="str">
            <v>unit</v>
          </cell>
          <cell r="O3324">
            <v>6178</v>
          </cell>
        </row>
        <row r="3325">
          <cell r="A3325">
            <v>42993</v>
          </cell>
          <cell r="G3325" t="str">
            <v>unit</v>
          </cell>
          <cell r="O3325">
            <v>4529</v>
          </cell>
        </row>
        <row r="3326">
          <cell r="A3326">
            <v>42993</v>
          </cell>
          <cell r="G3326" t="str">
            <v>unit</v>
          </cell>
          <cell r="O3326">
            <v>4575.4799999999996</v>
          </cell>
        </row>
        <row r="3327">
          <cell r="A3327">
            <v>42993</v>
          </cell>
          <cell r="G3327" t="str">
            <v>shuttle</v>
          </cell>
          <cell r="O3327">
            <v>3953</v>
          </cell>
        </row>
        <row r="3328">
          <cell r="A3328">
            <v>42993</v>
          </cell>
          <cell r="G3328" t="str">
            <v>shuttle</v>
          </cell>
          <cell r="O3328">
            <v>4171</v>
          </cell>
        </row>
        <row r="3329">
          <cell r="A3329">
            <v>42993</v>
          </cell>
          <cell r="G3329" t="str">
            <v>shuttle</v>
          </cell>
          <cell r="O3329">
            <v>5492</v>
          </cell>
        </row>
        <row r="3330">
          <cell r="A3330">
            <v>42993</v>
          </cell>
          <cell r="G3330" t="str">
            <v>shuttle</v>
          </cell>
          <cell r="O3330">
            <v>5611</v>
          </cell>
        </row>
        <row r="3331">
          <cell r="A3331">
            <v>42993</v>
          </cell>
          <cell r="G3331" t="str">
            <v>shuttle</v>
          </cell>
          <cell r="O3331">
            <v>5931</v>
          </cell>
        </row>
        <row r="3332">
          <cell r="A3332">
            <v>42993</v>
          </cell>
          <cell r="G3332" t="str">
            <v>shuttle</v>
          </cell>
          <cell r="O3332">
            <v>5939.92</v>
          </cell>
        </row>
        <row r="3333">
          <cell r="A3333">
            <v>42993</v>
          </cell>
          <cell r="G3333" t="str">
            <v>shuttle</v>
          </cell>
          <cell r="O3333">
            <v>5000</v>
          </cell>
        </row>
        <row r="3334">
          <cell r="A3334">
            <v>42993</v>
          </cell>
          <cell r="G3334" t="str">
            <v>shuttle</v>
          </cell>
          <cell r="O3334">
            <v>4960</v>
          </cell>
        </row>
        <row r="3335">
          <cell r="A3335">
            <v>42993</v>
          </cell>
          <cell r="G3335" t="str">
            <v>shuttle</v>
          </cell>
          <cell r="O3335">
            <v>3561.48</v>
          </cell>
        </row>
        <row r="3336">
          <cell r="A3336">
            <v>42993</v>
          </cell>
          <cell r="G3336" t="str">
            <v>shuttle</v>
          </cell>
          <cell r="O3336">
            <v>3700</v>
          </cell>
        </row>
        <row r="3337">
          <cell r="A3337">
            <v>42993</v>
          </cell>
          <cell r="G3337" t="str">
            <v>shuttle</v>
          </cell>
          <cell r="O3337">
            <v>3957.96</v>
          </cell>
        </row>
        <row r="3338">
          <cell r="A3338">
            <v>42993</v>
          </cell>
          <cell r="G3338" t="str">
            <v>shuttle</v>
          </cell>
          <cell r="O3338">
            <v>5000</v>
          </cell>
        </row>
        <row r="3339">
          <cell r="A3339">
            <v>42993</v>
          </cell>
          <cell r="G3339" t="str">
            <v>shuttle</v>
          </cell>
          <cell r="O3339">
            <v>4740</v>
          </cell>
        </row>
        <row r="3340">
          <cell r="A3340">
            <v>42993</v>
          </cell>
          <cell r="G3340" t="str">
            <v>shuttle</v>
          </cell>
          <cell r="O3340">
            <v>5600</v>
          </cell>
        </row>
        <row r="3341">
          <cell r="A3341">
            <v>42993</v>
          </cell>
          <cell r="G3341" t="str">
            <v>shuttle</v>
          </cell>
          <cell r="O3341">
            <v>5650</v>
          </cell>
        </row>
        <row r="3342">
          <cell r="A3342">
            <v>42993</v>
          </cell>
          <cell r="G3342" t="str">
            <v>shuttle</v>
          </cell>
          <cell r="O3342">
            <v>5500</v>
          </cell>
        </row>
        <row r="3343">
          <cell r="A3343">
            <v>42993</v>
          </cell>
          <cell r="G3343" t="str">
            <v>shuttle</v>
          </cell>
          <cell r="O3343">
            <v>4617.8</v>
          </cell>
        </row>
        <row r="3344">
          <cell r="A3344">
            <v>42993</v>
          </cell>
          <cell r="G3344" t="str">
            <v>shuttle</v>
          </cell>
          <cell r="O3344">
            <v>4226</v>
          </cell>
        </row>
        <row r="3345">
          <cell r="A3345">
            <v>42993</v>
          </cell>
          <cell r="G3345" t="str">
            <v>shuttle</v>
          </cell>
          <cell r="O3345">
            <v>5590.96</v>
          </cell>
        </row>
        <row r="3346">
          <cell r="A3346">
            <v>43023</v>
          </cell>
          <cell r="G3346" t="str">
            <v>unit</v>
          </cell>
          <cell r="O3346">
            <v>3933.6</v>
          </cell>
        </row>
        <row r="3347">
          <cell r="A3347">
            <v>43023</v>
          </cell>
          <cell r="G3347" t="str">
            <v>unit</v>
          </cell>
          <cell r="O3347">
            <v>4143</v>
          </cell>
        </row>
        <row r="3348">
          <cell r="A3348">
            <v>43023</v>
          </cell>
          <cell r="G3348" t="str">
            <v>unit</v>
          </cell>
          <cell r="O3348">
            <v>7050</v>
          </cell>
        </row>
        <row r="3349">
          <cell r="A3349">
            <v>43023</v>
          </cell>
          <cell r="G3349" t="str">
            <v>unit</v>
          </cell>
          <cell r="O3349">
            <v>4629</v>
          </cell>
        </row>
        <row r="3350">
          <cell r="A3350">
            <v>43023</v>
          </cell>
          <cell r="G3350" t="str">
            <v>unit</v>
          </cell>
          <cell r="O3350">
            <v>6786</v>
          </cell>
        </row>
        <row r="3351">
          <cell r="A3351">
            <v>43023</v>
          </cell>
          <cell r="G3351" t="str">
            <v>unit</v>
          </cell>
          <cell r="O3351">
            <v>4913.5</v>
          </cell>
        </row>
        <row r="3352">
          <cell r="A3352">
            <v>43023</v>
          </cell>
          <cell r="G3352" t="str">
            <v>unit</v>
          </cell>
          <cell r="O3352">
            <v>5156.7</v>
          </cell>
        </row>
        <row r="3353">
          <cell r="A3353">
            <v>43023</v>
          </cell>
          <cell r="G3353" t="str">
            <v>unit</v>
          </cell>
          <cell r="O3353">
            <v>4031.6</v>
          </cell>
        </row>
        <row r="3354">
          <cell r="A3354">
            <v>43023</v>
          </cell>
          <cell r="G3354" t="str">
            <v>unit</v>
          </cell>
          <cell r="O3354">
            <v>6344</v>
          </cell>
        </row>
        <row r="3355">
          <cell r="A3355">
            <v>43023</v>
          </cell>
          <cell r="G3355" t="str">
            <v>unit</v>
          </cell>
          <cell r="O3355">
            <v>2279.3000000000002</v>
          </cell>
        </row>
        <row r="3356">
          <cell r="A3356">
            <v>43023</v>
          </cell>
          <cell r="G3356" t="str">
            <v>unit</v>
          </cell>
          <cell r="O3356">
            <v>5446</v>
          </cell>
        </row>
        <row r="3357">
          <cell r="A3357">
            <v>43023</v>
          </cell>
          <cell r="G3357" t="str">
            <v>unit</v>
          </cell>
          <cell r="O3357">
            <v>4540</v>
          </cell>
        </row>
        <row r="3358">
          <cell r="A3358">
            <v>43023</v>
          </cell>
          <cell r="G3358" t="str">
            <v>unit</v>
          </cell>
          <cell r="O3358">
            <v>3671.6</v>
          </cell>
        </row>
        <row r="3359">
          <cell r="A3359">
            <v>43023</v>
          </cell>
          <cell r="G3359" t="str">
            <v>unit</v>
          </cell>
          <cell r="O3359">
            <v>5509.3</v>
          </cell>
        </row>
        <row r="3360">
          <cell r="A3360">
            <v>43023</v>
          </cell>
          <cell r="G3360" t="str">
            <v>unit</v>
          </cell>
          <cell r="O3360">
            <v>3708.4625000000001</v>
          </cell>
        </row>
        <row r="3361">
          <cell r="A3361">
            <v>43023</v>
          </cell>
          <cell r="G3361" t="str">
            <v>unit</v>
          </cell>
          <cell r="O3361">
            <v>5287</v>
          </cell>
        </row>
        <row r="3362">
          <cell r="A3362">
            <v>43023</v>
          </cell>
          <cell r="G3362" t="str">
            <v>unit</v>
          </cell>
          <cell r="O3362">
            <v>6460</v>
          </cell>
        </row>
        <row r="3363">
          <cell r="A3363">
            <v>43023</v>
          </cell>
          <cell r="G3363" t="str">
            <v>unit</v>
          </cell>
          <cell r="O3363">
            <v>4764</v>
          </cell>
        </row>
        <row r="3364">
          <cell r="A3364">
            <v>43023</v>
          </cell>
          <cell r="G3364" t="str">
            <v>unit</v>
          </cell>
          <cell r="O3364">
            <v>4845.6000000000004</v>
          </cell>
        </row>
        <row r="3365">
          <cell r="A3365">
            <v>43023</v>
          </cell>
          <cell r="G3365" t="str">
            <v>shuttle</v>
          </cell>
          <cell r="O3365">
            <v>3953</v>
          </cell>
        </row>
        <row r="3366">
          <cell r="A3366">
            <v>43023</v>
          </cell>
          <cell r="G3366" t="str">
            <v>shuttle</v>
          </cell>
          <cell r="O3366">
            <v>4171</v>
          </cell>
        </row>
        <row r="3367">
          <cell r="A3367">
            <v>43023</v>
          </cell>
          <cell r="G3367" t="str">
            <v>shuttle</v>
          </cell>
          <cell r="O3367">
            <v>5663</v>
          </cell>
        </row>
        <row r="3368">
          <cell r="A3368">
            <v>43023</v>
          </cell>
          <cell r="G3368" t="str">
            <v>shuttle</v>
          </cell>
          <cell r="O3368">
            <v>5611</v>
          </cell>
        </row>
        <row r="3369">
          <cell r="A3369">
            <v>43023</v>
          </cell>
          <cell r="G3369" t="str">
            <v>shuttle</v>
          </cell>
          <cell r="O3369">
            <v>5931</v>
          </cell>
        </row>
        <row r="3370">
          <cell r="A3370">
            <v>43023</v>
          </cell>
          <cell r="G3370" t="str">
            <v>shuttle</v>
          </cell>
          <cell r="O3370">
            <v>5971.9</v>
          </cell>
        </row>
        <row r="3371">
          <cell r="A3371">
            <v>43023</v>
          </cell>
          <cell r="G3371" t="str">
            <v>shuttle</v>
          </cell>
          <cell r="O3371">
            <v>5000</v>
          </cell>
        </row>
        <row r="3372">
          <cell r="A3372">
            <v>43023</v>
          </cell>
          <cell r="G3372" t="str">
            <v>shuttle</v>
          </cell>
          <cell r="O3372">
            <v>4960</v>
          </cell>
        </row>
        <row r="3373">
          <cell r="A3373">
            <v>43023</v>
          </cell>
          <cell r="G3373" t="str">
            <v>shuttle</v>
          </cell>
          <cell r="O3373">
            <v>3831.6</v>
          </cell>
        </row>
        <row r="3374">
          <cell r="A3374">
            <v>43023</v>
          </cell>
          <cell r="G3374" t="str">
            <v>shuttle</v>
          </cell>
          <cell r="O3374">
            <v>3700</v>
          </cell>
        </row>
        <row r="3375">
          <cell r="A3375">
            <v>43023</v>
          </cell>
          <cell r="G3375" t="str">
            <v>shuttle</v>
          </cell>
          <cell r="O3375">
            <v>4048.7</v>
          </cell>
        </row>
        <row r="3376">
          <cell r="A3376">
            <v>43023</v>
          </cell>
          <cell r="G3376" t="str">
            <v>shuttle</v>
          </cell>
          <cell r="O3376">
            <v>5000</v>
          </cell>
        </row>
        <row r="3377">
          <cell r="A3377">
            <v>43023</v>
          </cell>
          <cell r="G3377" t="str">
            <v>shuttle</v>
          </cell>
          <cell r="O3377">
            <v>4820</v>
          </cell>
        </row>
        <row r="3378">
          <cell r="A3378">
            <v>43023</v>
          </cell>
          <cell r="G3378" t="str">
            <v>shuttle</v>
          </cell>
          <cell r="O3378">
            <v>5600</v>
          </cell>
        </row>
        <row r="3379">
          <cell r="A3379">
            <v>43023</v>
          </cell>
          <cell r="G3379" t="str">
            <v>shuttle</v>
          </cell>
          <cell r="O3379">
            <v>5650</v>
          </cell>
        </row>
        <row r="3380">
          <cell r="A3380">
            <v>43023</v>
          </cell>
          <cell r="G3380" t="str">
            <v>shuttle</v>
          </cell>
          <cell r="O3380">
            <v>5500</v>
          </cell>
        </row>
        <row r="3381">
          <cell r="A3381">
            <v>43023</v>
          </cell>
          <cell r="G3381" t="str">
            <v>shuttle</v>
          </cell>
          <cell r="O3381">
            <v>4891</v>
          </cell>
        </row>
        <row r="3382">
          <cell r="A3382">
            <v>43023</v>
          </cell>
          <cell r="G3382" t="str">
            <v>shuttle</v>
          </cell>
          <cell r="O3382">
            <v>4352</v>
          </cell>
        </row>
        <row r="3383">
          <cell r="A3383">
            <v>43023</v>
          </cell>
          <cell r="G3383" t="str">
            <v>shuttle</v>
          </cell>
          <cell r="O3383">
            <v>5873.7</v>
          </cell>
        </row>
        <row r="3384">
          <cell r="A3384">
            <v>43054</v>
          </cell>
          <cell r="G3384" t="str">
            <v>unit</v>
          </cell>
          <cell r="O3384">
            <v>3953.84</v>
          </cell>
        </row>
        <row r="3385">
          <cell r="A3385">
            <v>43054</v>
          </cell>
          <cell r="G3385" t="str">
            <v>unit</v>
          </cell>
          <cell r="O3385">
            <v>4143</v>
          </cell>
        </row>
        <row r="3386">
          <cell r="A3386">
            <v>43054</v>
          </cell>
          <cell r="G3386" t="str">
            <v>unit</v>
          </cell>
          <cell r="O3386">
            <v>7050</v>
          </cell>
        </row>
        <row r="3387">
          <cell r="A3387">
            <v>43054</v>
          </cell>
          <cell r="G3387" t="str">
            <v>unit</v>
          </cell>
          <cell r="O3387">
            <v>4664.6000000000004</v>
          </cell>
        </row>
        <row r="3388">
          <cell r="A3388">
            <v>43054</v>
          </cell>
          <cell r="G3388" t="str">
            <v>unit</v>
          </cell>
          <cell r="O3388">
            <v>6786</v>
          </cell>
        </row>
        <row r="3389">
          <cell r="A3389">
            <v>43054</v>
          </cell>
          <cell r="G3389" t="str">
            <v>unit</v>
          </cell>
          <cell r="O3389">
            <v>4952.5</v>
          </cell>
        </row>
        <row r="3390">
          <cell r="A3390">
            <v>43054</v>
          </cell>
          <cell r="G3390" t="str">
            <v>unit</v>
          </cell>
          <cell r="O3390">
            <v>5210.9799999999996</v>
          </cell>
        </row>
        <row r="3391">
          <cell r="A3391">
            <v>43054</v>
          </cell>
          <cell r="G3391" t="str">
            <v>unit</v>
          </cell>
          <cell r="O3391">
            <v>4071.84</v>
          </cell>
        </row>
        <row r="3392">
          <cell r="A3392">
            <v>43054</v>
          </cell>
          <cell r="G3392" t="str">
            <v>unit</v>
          </cell>
          <cell r="O3392">
            <v>6344</v>
          </cell>
        </row>
        <row r="3393">
          <cell r="A3393">
            <v>43054</v>
          </cell>
          <cell r="G3393" t="str">
            <v>unit</v>
          </cell>
          <cell r="O3393">
            <v>2287.8200000000002</v>
          </cell>
        </row>
        <row r="3394">
          <cell r="A3394">
            <v>43054</v>
          </cell>
          <cell r="G3394" t="str">
            <v>unit</v>
          </cell>
          <cell r="O3394">
            <v>5446</v>
          </cell>
        </row>
        <row r="3395">
          <cell r="A3395">
            <v>43054</v>
          </cell>
          <cell r="G3395" t="str">
            <v>unit</v>
          </cell>
          <cell r="O3395">
            <v>4540</v>
          </cell>
        </row>
        <row r="3396">
          <cell r="A3396">
            <v>43054</v>
          </cell>
          <cell r="G3396" t="str">
            <v>unit</v>
          </cell>
          <cell r="O3396">
            <v>3696.64</v>
          </cell>
        </row>
        <row r="3397">
          <cell r="A3397">
            <v>43054</v>
          </cell>
          <cell r="G3397" t="str">
            <v>unit</v>
          </cell>
          <cell r="O3397">
            <v>5582.22</v>
          </cell>
        </row>
        <row r="3398">
          <cell r="A3398">
            <v>43054</v>
          </cell>
          <cell r="G3398" t="str">
            <v>unit</v>
          </cell>
          <cell r="O3398">
            <v>3757.6509999999998</v>
          </cell>
        </row>
        <row r="3399">
          <cell r="A3399">
            <v>43054</v>
          </cell>
          <cell r="G3399" t="str">
            <v>unit</v>
          </cell>
          <cell r="O3399">
            <v>5287</v>
          </cell>
        </row>
        <row r="3400">
          <cell r="A3400">
            <v>43054</v>
          </cell>
          <cell r="G3400" t="str">
            <v>unit</v>
          </cell>
          <cell r="O3400">
            <v>6460</v>
          </cell>
        </row>
        <row r="3401">
          <cell r="A3401">
            <v>43054</v>
          </cell>
          <cell r="G3401" t="str">
            <v>unit</v>
          </cell>
          <cell r="O3401">
            <v>4764</v>
          </cell>
        </row>
        <row r="3402">
          <cell r="A3402">
            <v>43054</v>
          </cell>
          <cell r="G3402" t="str">
            <v>unit</v>
          </cell>
          <cell r="O3402">
            <v>4885.84</v>
          </cell>
        </row>
        <row r="3403">
          <cell r="A3403">
            <v>43054</v>
          </cell>
          <cell r="G3403" t="str">
            <v>shuttle</v>
          </cell>
          <cell r="O3403">
            <v>3953</v>
          </cell>
        </row>
        <row r="3404">
          <cell r="A3404">
            <v>43054</v>
          </cell>
          <cell r="G3404" t="str">
            <v>shuttle</v>
          </cell>
          <cell r="O3404">
            <v>4171</v>
          </cell>
        </row>
        <row r="3405">
          <cell r="A3405">
            <v>43054</v>
          </cell>
          <cell r="G3405" t="str">
            <v>shuttle</v>
          </cell>
          <cell r="O3405">
            <v>5663</v>
          </cell>
        </row>
        <row r="3406">
          <cell r="A3406">
            <v>43054</v>
          </cell>
          <cell r="G3406" t="str">
            <v>shuttle</v>
          </cell>
          <cell r="O3406">
            <v>5611</v>
          </cell>
        </row>
        <row r="3407">
          <cell r="A3407">
            <v>43054</v>
          </cell>
          <cell r="G3407" t="str">
            <v>shuttle</v>
          </cell>
          <cell r="O3407">
            <v>5931</v>
          </cell>
        </row>
        <row r="3408">
          <cell r="A3408">
            <v>43054</v>
          </cell>
          <cell r="G3408" t="str">
            <v>shuttle</v>
          </cell>
          <cell r="O3408">
            <v>6035.86</v>
          </cell>
        </row>
        <row r="3409">
          <cell r="A3409">
            <v>43054</v>
          </cell>
          <cell r="G3409" t="str">
            <v>shuttle</v>
          </cell>
          <cell r="O3409">
            <v>5000</v>
          </cell>
        </row>
        <row r="3410">
          <cell r="A3410">
            <v>43054</v>
          </cell>
          <cell r="G3410" t="str">
            <v>shuttle</v>
          </cell>
          <cell r="O3410">
            <v>4960</v>
          </cell>
        </row>
        <row r="3411">
          <cell r="A3411">
            <v>43054</v>
          </cell>
          <cell r="G3411" t="str">
            <v>shuttle</v>
          </cell>
          <cell r="O3411">
            <v>3871.84</v>
          </cell>
        </row>
        <row r="3412">
          <cell r="A3412">
            <v>43054</v>
          </cell>
          <cell r="G3412" t="str">
            <v>shuttle</v>
          </cell>
          <cell r="O3412">
            <v>3700</v>
          </cell>
        </row>
        <row r="3413">
          <cell r="A3413">
            <v>43054</v>
          </cell>
          <cell r="G3413" t="str">
            <v>shuttle</v>
          </cell>
          <cell r="O3413">
            <v>4080.18</v>
          </cell>
        </row>
        <row r="3414">
          <cell r="A3414">
            <v>43054</v>
          </cell>
          <cell r="G3414" t="str">
            <v>shuttle</v>
          </cell>
          <cell r="O3414">
            <v>5000</v>
          </cell>
        </row>
        <row r="3415">
          <cell r="A3415">
            <v>43054</v>
          </cell>
          <cell r="G3415" t="str">
            <v>shuttle</v>
          </cell>
          <cell r="O3415">
            <v>4820</v>
          </cell>
        </row>
        <row r="3416">
          <cell r="A3416">
            <v>43054</v>
          </cell>
          <cell r="G3416" t="str">
            <v>shuttle</v>
          </cell>
          <cell r="O3416">
            <v>5600</v>
          </cell>
        </row>
        <row r="3417">
          <cell r="A3417">
            <v>43054</v>
          </cell>
          <cell r="G3417" t="str">
            <v>shuttle</v>
          </cell>
          <cell r="O3417">
            <v>5650</v>
          </cell>
        </row>
        <row r="3418">
          <cell r="A3418">
            <v>43054</v>
          </cell>
          <cell r="G3418" t="str">
            <v>shuttle</v>
          </cell>
          <cell r="O3418">
            <v>5500</v>
          </cell>
        </row>
        <row r="3419">
          <cell r="A3419">
            <v>43054</v>
          </cell>
          <cell r="G3419" t="str">
            <v>shuttle</v>
          </cell>
          <cell r="O3419">
            <v>4937.3999999999996</v>
          </cell>
        </row>
        <row r="3420">
          <cell r="A3420">
            <v>43054</v>
          </cell>
          <cell r="G3420" t="str">
            <v>shuttle</v>
          </cell>
          <cell r="O3420">
            <v>4352</v>
          </cell>
        </row>
        <row r="3421">
          <cell r="A3421">
            <v>43054</v>
          </cell>
          <cell r="G3421" t="str">
            <v>shuttle</v>
          </cell>
          <cell r="O3421">
            <v>5939.18</v>
          </cell>
        </row>
        <row r="3422">
          <cell r="A3422">
            <v>43084</v>
          </cell>
          <cell r="G3422" t="str">
            <v>unit</v>
          </cell>
          <cell r="O3422">
            <v>3953.84</v>
          </cell>
        </row>
        <row r="3423">
          <cell r="A3423">
            <v>43084</v>
          </cell>
          <cell r="G3423" t="str">
            <v>unit</v>
          </cell>
          <cell r="O3423">
            <v>4143</v>
          </cell>
        </row>
        <row r="3424">
          <cell r="A3424">
            <v>43084</v>
          </cell>
          <cell r="G3424" t="str">
            <v>unit</v>
          </cell>
          <cell r="O3424">
            <v>7050</v>
          </cell>
        </row>
        <row r="3425">
          <cell r="A3425">
            <v>43084</v>
          </cell>
          <cell r="G3425" t="str">
            <v>unit</v>
          </cell>
          <cell r="O3425">
            <v>4664.6000000000004</v>
          </cell>
        </row>
        <row r="3426">
          <cell r="A3426">
            <v>43084</v>
          </cell>
          <cell r="G3426" t="str">
            <v>unit</v>
          </cell>
          <cell r="O3426">
            <v>6786</v>
          </cell>
        </row>
        <row r="3427">
          <cell r="A3427">
            <v>43084</v>
          </cell>
          <cell r="G3427" t="str">
            <v>unit</v>
          </cell>
          <cell r="O3427">
            <v>4952.5</v>
          </cell>
        </row>
        <row r="3428">
          <cell r="A3428">
            <v>43084</v>
          </cell>
          <cell r="G3428" t="str">
            <v>unit</v>
          </cell>
          <cell r="O3428">
            <v>5210.9799999999996</v>
          </cell>
        </row>
        <row r="3429">
          <cell r="A3429">
            <v>43084</v>
          </cell>
          <cell r="G3429" t="str">
            <v>unit</v>
          </cell>
          <cell r="O3429">
            <v>4071.84</v>
          </cell>
        </row>
        <row r="3430">
          <cell r="A3430">
            <v>43084</v>
          </cell>
          <cell r="G3430" t="str">
            <v>unit</v>
          </cell>
          <cell r="O3430">
            <v>6344</v>
          </cell>
        </row>
        <row r="3431">
          <cell r="A3431">
            <v>43084</v>
          </cell>
          <cell r="G3431" t="str">
            <v>unit</v>
          </cell>
          <cell r="O3431">
            <v>2287.8200000000002</v>
          </cell>
        </row>
        <row r="3432">
          <cell r="A3432">
            <v>43084</v>
          </cell>
          <cell r="G3432" t="str">
            <v>unit</v>
          </cell>
          <cell r="O3432">
            <v>5446</v>
          </cell>
        </row>
        <row r="3433">
          <cell r="A3433">
            <v>43084</v>
          </cell>
          <cell r="G3433" t="str">
            <v>unit</v>
          </cell>
          <cell r="O3433">
            <v>4540</v>
          </cell>
        </row>
        <row r="3434">
          <cell r="A3434">
            <v>43084</v>
          </cell>
          <cell r="G3434" t="str">
            <v>unit</v>
          </cell>
          <cell r="O3434">
            <v>3696.64</v>
          </cell>
        </row>
        <row r="3435">
          <cell r="A3435">
            <v>43084</v>
          </cell>
          <cell r="G3435" t="str">
            <v>unit</v>
          </cell>
          <cell r="O3435">
            <v>5582.22</v>
          </cell>
        </row>
        <row r="3436">
          <cell r="A3436">
            <v>43084</v>
          </cell>
          <cell r="G3436" t="str">
            <v>unit</v>
          </cell>
          <cell r="O3436">
            <v>3757.6509999999998</v>
          </cell>
        </row>
        <row r="3437">
          <cell r="A3437">
            <v>43084</v>
          </cell>
          <cell r="G3437" t="str">
            <v>unit</v>
          </cell>
          <cell r="O3437">
            <v>5287</v>
          </cell>
        </row>
        <row r="3438">
          <cell r="A3438">
            <v>43084</v>
          </cell>
          <cell r="G3438" t="str">
            <v>unit</v>
          </cell>
          <cell r="O3438">
            <v>6460</v>
          </cell>
        </row>
        <row r="3439">
          <cell r="A3439">
            <v>43084</v>
          </cell>
          <cell r="G3439" t="str">
            <v>unit</v>
          </cell>
          <cell r="O3439">
            <v>4764</v>
          </cell>
        </row>
        <row r="3440">
          <cell r="A3440">
            <v>43084</v>
          </cell>
          <cell r="G3440" t="str">
            <v>unit</v>
          </cell>
          <cell r="O3440">
            <v>4885.84</v>
          </cell>
        </row>
        <row r="3441">
          <cell r="A3441">
            <v>43084</v>
          </cell>
          <cell r="G3441" t="str">
            <v>shuttle</v>
          </cell>
          <cell r="O3441">
            <v>3953</v>
          </cell>
        </row>
        <row r="3442">
          <cell r="A3442">
            <v>43084</v>
          </cell>
          <cell r="G3442" t="str">
            <v>shuttle</v>
          </cell>
          <cell r="O3442">
            <v>4171</v>
          </cell>
        </row>
        <row r="3443">
          <cell r="A3443">
            <v>43084</v>
          </cell>
          <cell r="G3443" t="str">
            <v>shuttle</v>
          </cell>
          <cell r="O3443">
            <v>5663</v>
          </cell>
        </row>
        <row r="3444">
          <cell r="A3444">
            <v>43084</v>
          </cell>
          <cell r="G3444" t="str">
            <v>shuttle</v>
          </cell>
          <cell r="O3444">
            <v>5611</v>
          </cell>
        </row>
        <row r="3445">
          <cell r="A3445">
            <v>43084</v>
          </cell>
          <cell r="G3445" t="str">
            <v>shuttle</v>
          </cell>
          <cell r="O3445">
            <v>5931</v>
          </cell>
        </row>
        <row r="3446">
          <cell r="A3446">
            <v>43084</v>
          </cell>
          <cell r="G3446" t="str">
            <v>shuttle</v>
          </cell>
          <cell r="O3446">
            <v>6035.86</v>
          </cell>
        </row>
        <row r="3447">
          <cell r="A3447">
            <v>43084</v>
          </cell>
          <cell r="G3447" t="str">
            <v>shuttle</v>
          </cell>
          <cell r="O3447">
            <v>5000</v>
          </cell>
        </row>
        <row r="3448">
          <cell r="A3448">
            <v>43084</v>
          </cell>
          <cell r="G3448" t="str">
            <v>shuttle</v>
          </cell>
          <cell r="O3448">
            <v>4960</v>
          </cell>
        </row>
        <row r="3449">
          <cell r="A3449">
            <v>43084</v>
          </cell>
          <cell r="G3449" t="str">
            <v>shuttle</v>
          </cell>
          <cell r="O3449">
            <v>3871.84</v>
          </cell>
        </row>
        <row r="3450">
          <cell r="A3450">
            <v>43084</v>
          </cell>
          <cell r="G3450" t="str">
            <v>shuttle</v>
          </cell>
          <cell r="O3450">
            <v>3700</v>
          </cell>
        </row>
        <row r="3451">
          <cell r="A3451">
            <v>43084</v>
          </cell>
          <cell r="G3451" t="str">
            <v>shuttle</v>
          </cell>
          <cell r="O3451">
            <v>4080.18</v>
          </cell>
        </row>
        <row r="3452">
          <cell r="A3452">
            <v>43084</v>
          </cell>
          <cell r="G3452" t="str">
            <v>shuttle</v>
          </cell>
          <cell r="O3452">
            <v>5000</v>
          </cell>
        </row>
        <row r="3453">
          <cell r="A3453">
            <v>43084</v>
          </cell>
          <cell r="G3453" t="str">
            <v>shuttle</v>
          </cell>
          <cell r="O3453">
            <v>4820</v>
          </cell>
        </row>
        <row r="3454">
          <cell r="A3454">
            <v>43084</v>
          </cell>
          <cell r="G3454" t="str">
            <v>shuttle</v>
          </cell>
          <cell r="O3454">
            <v>5600</v>
          </cell>
        </row>
        <row r="3455">
          <cell r="A3455">
            <v>43084</v>
          </cell>
          <cell r="G3455" t="str">
            <v>shuttle</v>
          </cell>
          <cell r="O3455">
            <v>5650</v>
          </cell>
        </row>
        <row r="3456">
          <cell r="A3456">
            <v>43084</v>
          </cell>
          <cell r="G3456" t="str">
            <v>shuttle</v>
          </cell>
          <cell r="O3456">
            <v>5500</v>
          </cell>
        </row>
        <row r="3457">
          <cell r="A3457">
            <v>43084</v>
          </cell>
          <cell r="G3457" t="str">
            <v>shuttle</v>
          </cell>
          <cell r="O3457">
            <v>4937.3999999999996</v>
          </cell>
        </row>
        <row r="3458">
          <cell r="A3458">
            <v>43084</v>
          </cell>
          <cell r="G3458" t="str">
            <v>shuttle</v>
          </cell>
          <cell r="O3458">
            <v>4352</v>
          </cell>
        </row>
        <row r="3459">
          <cell r="A3459">
            <v>43084</v>
          </cell>
          <cell r="G3459" t="str">
            <v>shuttle</v>
          </cell>
          <cell r="O3459">
            <v>5939.18</v>
          </cell>
        </row>
        <row r="3460">
          <cell r="A3460">
            <v>43115</v>
          </cell>
          <cell r="G3460" t="str">
            <v>unit</v>
          </cell>
          <cell r="O3460">
            <v>3969.02</v>
          </cell>
        </row>
        <row r="3461">
          <cell r="A3461">
            <v>43115</v>
          </cell>
          <cell r="G3461" t="str">
            <v>unit</v>
          </cell>
          <cell r="O3461">
            <v>4143</v>
          </cell>
        </row>
        <row r="3462">
          <cell r="A3462">
            <v>43115</v>
          </cell>
          <cell r="G3462" t="str">
            <v>unit</v>
          </cell>
          <cell r="O3462">
            <v>7050</v>
          </cell>
        </row>
        <row r="3463">
          <cell r="A3463">
            <v>43115</v>
          </cell>
          <cell r="G3463" t="str">
            <v>unit</v>
          </cell>
          <cell r="O3463">
            <v>4691.3</v>
          </cell>
        </row>
        <row r="3464">
          <cell r="A3464">
            <v>43115</v>
          </cell>
          <cell r="G3464" t="str">
            <v>unit</v>
          </cell>
          <cell r="O3464">
            <v>6786</v>
          </cell>
        </row>
        <row r="3465">
          <cell r="A3465">
            <v>43115</v>
          </cell>
          <cell r="G3465" t="str">
            <v>unit</v>
          </cell>
          <cell r="O3465">
            <v>4981.75</v>
          </cell>
        </row>
        <row r="3466">
          <cell r="A3466">
            <v>43115</v>
          </cell>
          <cell r="G3466" t="str">
            <v>unit</v>
          </cell>
          <cell r="O3466">
            <v>5251.69</v>
          </cell>
        </row>
        <row r="3467">
          <cell r="A3467">
            <v>43115</v>
          </cell>
          <cell r="G3467" t="str">
            <v>unit</v>
          </cell>
          <cell r="O3467">
            <v>4102.0200000000004</v>
          </cell>
        </row>
        <row r="3468">
          <cell r="A3468">
            <v>43115</v>
          </cell>
          <cell r="G3468" t="str">
            <v>unit</v>
          </cell>
          <cell r="O3468">
            <v>6344</v>
          </cell>
        </row>
        <row r="3469">
          <cell r="A3469">
            <v>43115</v>
          </cell>
          <cell r="G3469" t="str">
            <v>unit</v>
          </cell>
          <cell r="O3469">
            <v>2294.21</v>
          </cell>
        </row>
        <row r="3470">
          <cell r="A3470">
            <v>43115</v>
          </cell>
          <cell r="G3470" t="str">
            <v>unit</v>
          </cell>
          <cell r="O3470">
            <v>5446</v>
          </cell>
        </row>
        <row r="3471">
          <cell r="A3471">
            <v>43115</v>
          </cell>
          <cell r="G3471" t="str">
            <v>unit</v>
          </cell>
          <cell r="O3471">
            <v>4540</v>
          </cell>
        </row>
        <row r="3472">
          <cell r="A3472">
            <v>43115</v>
          </cell>
          <cell r="G3472" t="str">
            <v>unit</v>
          </cell>
          <cell r="O3472">
            <v>3715.42</v>
          </cell>
        </row>
        <row r="3473">
          <cell r="A3473">
            <v>43115</v>
          </cell>
          <cell r="G3473" t="str">
            <v>unit</v>
          </cell>
          <cell r="O3473">
            <v>5636.91</v>
          </cell>
        </row>
        <row r="3474">
          <cell r="A3474">
            <v>43115</v>
          </cell>
          <cell r="G3474" t="str">
            <v>unit</v>
          </cell>
          <cell r="O3474">
            <v>3787.4360000000001</v>
          </cell>
        </row>
        <row r="3475">
          <cell r="A3475">
            <v>43115</v>
          </cell>
          <cell r="G3475" t="str">
            <v>unit</v>
          </cell>
          <cell r="O3475">
            <v>5287</v>
          </cell>
        </row>
        <row r="3476">
          <cell r="A3476">
            <v>43115</v>
          </cell>
          <cell r="G3476" t="str">
            <v>unit</v>
          </cell>
          <cell r="O3476">
            <v>6460</v>
          </cell>
        </row>
        <row r="3477">
          <cell r="A3477">
            <v>43115</v>
          </cell>
          <cell r="G3477" t="str">
            <v>unit</v>
          </cell>
          <cell r="O3477">
            <v>4764</v>
          </cell>
        </row>
        <row r="3478">
          <cell r="A3478">
            <v>43115</v>
          </cell>
          <cell r="G3478" t="str">
            <v>unit</v>
          </cell>
          <cell r="O3478">
            <v>4916.0200000000004</v>
          </cell>
        </row>
        <row r="3479">
          <cell r="A3479">
            <v>43115</v>
          </cell>
          <cell r="G3479" t="str">
            <v>shuttle</v>
          </cell>
          <cell r="O3479">
            <v>3953</v>
          </cell>
        </row>
        <row r="3480">
          <cell r="A3480">
            <v>43115</v>
          </cell>
          <cell r="G3480" t="str">
            <v>shuttle</v>
          </cell>
          <cell r="O3480">
            <v>4171</v>
          </cell>
        </row>
        <row r="3481">
          <cell r="A3481">
            <v>43115</v>
          </cell>
          <cell r="G3481" t="str">
            <v>shuttle</v>
          </cell>
          <cell r="O3481">
            <v>5663</v>
          </cell>
        </row>
        <row r="3482">
          <cell r="A3482">
            <v>43115</v>
          </cell>
          <cell r="G3482" t="str">
            <v>shuttle</v>
          </cell>
          <cell r="O3482">
            <v>5611</v>
          </cell>
        </row>
        <row r="3483">
          <cell r="A3483">
            <v>43115</v>
          </cell>
          <cell r="G3483" t="str">
            <v>shuttle</v>
          </cell>
          <cell r="O3483">
            <v>5931</v>
          </cell>
        </row>
        <row r="3484">
          <cell r="A3484">
            <v>43115</v>
          </cell>
          <cell r="G3484" t="str">
            <v>shuttle</v>
          </cell>
          <cell r="O3484">
            <v>6083.83</v>
          </cell>
        </row>
        <row r="3485">
          <cell r="A3485">
            <v>43115</v>
          </cell>
          <cell r="G3485" t="str">
            <v>shuttle</v>
          </cell>
          <cell r="O3485">
            <v>5000</v>
          </cell>
        </row>
        <row r="3486">
          <cell r="A3486">
            <v>43115</v>
          </cell>
          <cell r="G3486" t="str">
            <v>shuttle</v>
          </cell>
          <cell r="O3486">
            <v>4960</v>
          </cell>
        </row>
        <row r="3487">
          <cell r="A3487">
            <v>43115</v>
          </cell>
          <cell r="G3487" t="str">
            <v>shuttle</v>
          </cell>
          <cell r="O3487">
            <v>3902.02</v>
          </cell>
        </row>
        <row r="3488">
          <cell r="A3488">
            <v>43115</v>
          </cell>
          <cell r="G3488" t="str">
            <v>shuttle</v>
          </cell>
          <cell r="O3488">
            <v>3700</v>
          </cell>
        </row>
        <row r="3489">
          <cell r="A3489">
            <v>43115</v>
          </cell>
          <cell r="G3489" t="str">
            <v>shuttle</v>
          </cell>
          <cell r="O3489">
            <v>4103.79</v>
          </cell>
        </row>
        <row r="3490">
          <cell r="A3490">
            <v>43115</v>
          </cell>
          <cell r="G3490" t="str">
            <v>shuttle</v>
          </cell>
          <cell r="O3490">
            <v>5000</v>
          </cell>
        </row>
        <row r="3491">
          <cell r="A3491">
            <v>43115</v>
          </cell>
          <cell r="G3491" t="str">
            <v>shuttle</v>
          </cell>
          <cell r="O3491">
            <v>4820</v>
          </cell>
        </row>
        <row r="3492">
          <cell r="A3492">
            <v>43115</v>
          </cell>
          <cell r="G3492" t="str">
            <v>shuttle</v>
          </cell>
          <cell r="O3492">
            <v>5600</v>
          </cell>
        </row>
        <row r="3493">
          <cell r="A3493">
            <v>43115</v>
          </cell>
          <cell r="G3493" t="str">
            <v>shuttle</v>
          </cell>
          <cell r="O3493">
            <v>5650</v>
          </cell>
        </row>
        <row r="3494">
          <cell r="A3494">
            <v>43115</v>
          </cell>
          <cell r="G3494" t="str">
            <v>shuttle</v>
          </cell>
          <cell r="O3494">
            <v>5500</v>
          </cell>
        </row>
        <row r="3495">
          <cell r="A3495">
            <v>43115</v>
          </cell>
          <cell r="G3495" t="str">
            <v>shuttle</v>
          </cell>
          <cell r="O3495">
            <v>4972.2</v>
          </cell>
        </row>
        <row r="3496">
          <cell r="A3496">
            <v>43115</v>
          </cell>
          <cell r="G3496" t="str">
            <v>shuttle</v>
          </cell>
          <cell r="O3496">
            <v>4352</v>
          </cell>
        </row>
        <row r="3497">
          <cell r="A3497">
            <v>43115</v>
          </cell>
          <cell r="G3497" t="str">
            <v>shuttle</v>
          </cell>
          <cell r="O3497">
            <v>5988.29</v>
          </cell>
        </row>
        <row r="3498">
          <cell r="A3498">
            <v>43146</v>
          </cell>
          <cell r="G3498" t="str">
            <v>unit</v>
          </cell>
          <cell r="O3498">
            <v>3969.02</v>
          </cell>
        </row>
        <row r="3499">
          <cell r="A3499">
            <v>43146</v>
          </cell>
          <cell r="G3499" t="str">
            <v>unit</v>
          </cell>
          <cell r="O3499">
            <v>4143</v>
          </cell>
        </row>
        <row r="3500">
          <cell r="A3500">
            <v>43146</v>
          </cell>
          <cell r="G3500" t="str">
            <v>unit</v>
          </cell>
          <cell r="O3500">
            <v>7050</v>
          </cell>
        </row>
        <row r="3501">
          <cell r="A3501">
            <v>43146</v>
          </cell>
          <cell r="G3501" t="str">
            <v>unit</v>
          </cell>
          <cell r="O3501">
            <v>4691.3</v>
          </cell>
        </row>
        <row r="3502">
          <cell r="A3502">
            <v>43146</v>
          </cell>
          <cell r="G3502" t="str">
            <v>unit</v>
          </cell>
          <cell r="O3502">
            <v>6786</v>
          </cell>
        </row>
        <row r="3503">
          <cell r="A3503">
            <v>43146</v>
          </cell>
          <cell r="G3503" t="str">
            <v>unit</v>
          </cell>
          <cell r="O3503">
            <v>4981.75</v>
          </cell>
        </row>
        <row r="3504">
          <cell r="A3504">
            <v>43146</v>
          </cell>
          <cell r="G3504" t="str">
            <v>unit</v>
          </cell>
          <cell r="O3504">
            <v>5251.69</v>
          </cell>
        </row>
        <row r="3505">
          <cell r="A3505">
            <v>43146</v>
          </cell>
          <cell r="G3505" t="str">
            <v>unit</v>
          </cell>
          <cell r="O3505">
            <v>4102.0200000000004</v>
          </cell>
        </row>
        <row r="3506">
          <cell r="A3506">
            <v>43146</v>
          </cell>
          <cell r="G3506" t="str">
            <v>unit</v>
          </cell>
          <cell r="O3506">
            <v>6344</v>
          </cell>
        </row>
        <row r="3507">
          <cell r="A3507">
            <v>43146</v>
          </cell>
          <cell r="G3507" t="str">
            <v>unit</v>
          </cell>
          <cell r="O3507">
            <v>2294.21</v>
          </cell>
        </row>
        <row r="3508">
          <cell r="A3508">
            <v>43146</v>
          </cell>
          <cell r="G3508" t="str">
            <v>unit</v>
          </cell>
          <cell r="O3508">
            <v>5446</v>
          </cell>
        </row>
        <row r="3509">
          <cell r="A3509">
            <v>43146</v>
          </cell>
          <cell r="G3509" t="str">
            <v>unit</v>
          </cell>
          <cell r="O3509">
            <v>4540</v>
          </cell>
        </row>
        <row r="3510">
          <cell r="A3510">
            <v>43146</v>
          </cell>
          <cell r="G3510" t="str">
            <v>unit</v>
          </cell>
          <cell r="O3510">
            <v>3715.42</v>
          </cell>
        </row>
        <row r="3511">
          <cell r="A3511">
            <v>43146</v>
          </cell>
          <cell r="G3511" t="str">
            <v>unit</v>
          </cell>
          <cell r="O3511">
            <v>5636.91</v>
          </cell>
        </row>
        <row r="3512">
          <cell r="A3512">
            <v>43146</v>
          </cell>
          <cell r="G3512" t="str">
            <v>unit</v>
          </cell>
          <cell r="O3512">
            <v>3787.4360000000001</v>
          </cell>
        </row>
        <row r="3513">
          <cell r="A3513">
            <v>43146</v>
          </cell>
          <cell r="G3513" t="str">
            <v>unit</v>
          </cell>
          <cell r="O3513">
            <v>5287</v>
          </cell>
        </row>
        <row r="3514">
          <cell r="A3514">
            <v>43146</v>
          </cell>
          <cell r="G3514" t="str">
            <v>unit</v>
          </cell>
          <cell r="O3514">
            <v>6460</v>
          </cell>
        </row>
        <row r="3515">
          <cell r="A3515">
            <v>43146</v>
          </cell>
          <cell r="G3515" t="str">
            <v>unit</v>
          </cell>
          <cell r="O3515">
            <v>4764</v>
          </cell>
        </row>
        <row r="3516">
          <cell r="A3516">
            <v>43146</v>
          </cell>
          <cell r="G3516" t="str">
            <v>unit</v>
          </cell>
          <cell r="O3516">
            <v>4916.0200000000004</v>
          </cell>
        </row>
        <row r="3517">
          <cell r="A3517">
            <v>43146</v>
          </cell>
          <cell r="G3517" t="str">
            <v>shuttle</v>
          </cell>
          <cell r="O3517">
            <v>3953</v>
          </cell>
        </row>
        <row r="3518">
          <cell r="A3518">
            <v>43146</v>
          </cell>
          <cell r="G3518" t="str">
            <v>shuttle</v>
          </cell>
          <cell r="O3518">
            <v>4171</v>
          </cell>
        </row>
        <row r="3519">
          <cell r="A3519">
            <v>43146</v>
          </cell>
          <cell r="G3519" t="str">
            <v>shuttle</v>
          </cell>
          <cell r="O3519">
            <v>5663</v>
          </cell>
        </row>
        <row r="3520">
          <cell r="A3520">
            <v>43146</v>
          </cell>
          <cell r="G3520" t="str">
            <v>shuttle</v>
          </cell>
          <cell r="O3520">
            <v>5611</v>
          </cell>
        </row>
        <row r="3521">
          <cell r="A3521">
            <v>43146</v>
          </cell>
          <cell r="G3521" t="str">
            <v>shuttle</v>
          </cell>
          <cell r="O3521">
            <v>5931</v>
          </cell>
        </row>
        <row r="3522">
          <cell r="A3522">
            <v>43146</v>
          </cell>
          <cell r="G3522" t="str">
            <v>shuttle</v>
          </cell>
          <cell r="O3522">
            <v>6083.83</v>
          </cell>
        </row>
        <row r="3523">
          <cell r="A3523">
            <v>43146</v>
          </cell>
          <cell r="G3523" t="str">
            <v>shuttle</v>
          </cell>
          <cell r="O3523">
            <v>5000</v>
          </cell>
        </row>
        <row r="3524">
          <cell r="A3524">
            <v>43146</v>
          </cell>
          <cell r="G3524" t="str">
            <v>shuttle</v>
          </cell>
          <cell r="O3524">
            <v>4960</v>
          </cell>
        </row>
        <row r="3525">
          <cell r="A3525">
            <v>43146</v>
          </cell>
          <cell r="G3525" t="str">
            <v>shuttle</v>
          </cell>
          <cell r="O3525">
            <v>3902.02</v>
          </cell>
        </row>
        <row r="3526">
          <cell r="A3526">
            <v>43146</v>
          </cell>
          <cell r="G3526" t="str">
            <v>shuttle</v>
          </cell>
          <cell r="O3526">
            <v>3700</v>
          </cell>
        </row>
        <row r="3527">
          <cell r="A3527">
            <v>43146</v>
          </cell>
          <cell r="G3527" t="str">
            <v>shuttle</v>
          </cell>
          <cell r="O3527">
            <v>4103.79</v>
          </cell>
        </row>
        <row r="3528">
          <cell r="A3528">
            <v>43146</v>
          </cell>
          <cell r="G3528" t="str">
            <v>shuttle</v>
          </cell>
          <cell r="O3528">
            <v>5000</v>
          </cell>
        </row>
        <row r="3529">
          <cell r="A3529">
            <v>43146</v>
          </cell>
          <cell r="G3529" t="str">
            <v>shuttle</v>
          </cell>
          <cell r="O3529">
            <v>4820</v>
          </cell>
        </row>
        <row r="3530">
          <cell r="A3530">
            <v>43146</v>
          </cell>
          <cell r="G3530" t="str">
            <v>shuttle</v>
          </cell>
          <cell r="O3530">
            <v>5600</v>
          </cell>
        </row>
        <row r="3531">
          <cell r="A3531">
            <v>43146</v>
          </cell>
          <cell r="G3531" t="str">
            <v>shuttle</v>
          </cell>
          <cell r="O3531">
            <v>5650</v>
          </cell>
        </row>
        <row r="3532">
          <cell r="A3532">
            <v>43146</v>
          </cell>
          <cell r="G3532" t="str">
            <v>shuttle</v>
          </cell>
          <cell r="O3532">
            <v>5500</v>
          </cell>
        </row>
        <row r="3533">
          <cell r="A3533">
            <v>43146</v>
          </cell>
          <cell r="G3533" t="str">
            <v>shuttle</v>
          </cell>
          <cell r="O3533">
            <v>4972.2</v>
          </cell>
        </row>
        <row r="3534">
          <cell r="A3534">
            <v>43146</v>
          </cell>
          <cell r="G3534" t="str">
            <v>shuttle</v>
          </cell>
          <cell r="O3534">
            <v>4352</v>
          </cell>
        </row>
        <row r="3535">
          <cell r="A3535">
            <v>43146</v>
          </cell>
          <cell r="G3535" t="str">
            <v>shuttle</v>
          </cell>
          <cell r="O3535">
            <v>5988.29</v>
          </cell>
        </row>
        <row r="3536">
          <cell r="A3536">
            <v>43174</v>
          </cell>
          <cell r="G3536" t="str">
            <v>unit</v>
          </cell>
          <cell r="O3536">
            <v>3979.14</v>
          </cell>
        </row>
        <row r="3537">
          <cell r="A3537">
            <v>43174</v>
          </cell>
          <cell r="G3537" t="str">
            <v>unit</v>
          </cell>
          <cell r="O3537">
            <v>4143</v>
          </cell>
        </row>
        <row r="3538">
          <cell r="A3538">
            <v>43174</v>
          </cell>
          <cell r="G3538" t="str">
            <v>unit</v>
          </cell>
          <cell r="O3538">
            <v>7050</v>
          </cell>
        </row>
        <row r="3539">
          <cell r="A3539">
            <v>43174</v>
          </cell>
          <cell r="G3539" t="str">
            <v>unit</v>
          </cell>
          <cell r="O3539">
            <v>4709.1000000000004</v>
          </cell>
        </row>
        <row r="3540">
          <cell r="A3540">
            <v>43174</v>
          </cell>
          <cell r="G3540" t="str">
            <v>unit</v>
          </cell>
          <cell r="O3540">
            <v>6786</v>
          </cell>
        </row>
        <row r="3541">
          <cell r="A3541">
            <v>43174</v>
          </cell>
          <cell r="G3541" t="str">
            <v>unit</v>
          </cell>
          <cell r="O3541">
            <v>5001.25</v>
          </cell>
        </row>
        <row r="3542">
          <cell r="A3542">
            <v>43174</v>
          </cell>
          <cell r="G3542" t="str">
            <v>unit</v>
          </cell>
          <cell r="O3542">
            <v>5278.83</v>
          </cell>
        </row>
        <row r="3543">
          <cell r="A3543">
            <v>43174</v>
          </cell>
          <cell r="G3543" t="str">
            <v>unit</v>
          </cell>
          <cell r="O3543">
            <v>4122.1400000000003</v>
          </cell>
        </row>
        <row r="3544">
          <cell r="A3544">
            <v>43174</v>
          </cell>
          <cell r="G3544" t="str">
            <v>unit</v>
          </cell>
          <cell r="O3544">
            <v>6344</v>
          </cell>
        </row>
        <row r="3545">
          <cell r="A3545">
            <v>43174</v>
          </cell>
          <cell r="G3545" t="str">
            <v>unit</v>
          </cell>
          <cell r="O3545">
            <v>2298.4699999999998</v>
          </cell>
        </row>
        <row r="3546">
          <cell r="A3546">
            <v>43174</v>
          </cell>
          <cell r="G3546" t="str">
            <v>unit</v>
          </cell>
          <cell r="O3546">
            <v>5446</v>
          </cell>
        </row>
        <row r="3547">
          <cell r="A3547">
            <v>43174</v>
          </cell>
          <cell r="G3547" t="str">
            <v>unit</v>
          </cell>
          <cell r="O3547">
            <v>4540</v>
          </cell>
        </row>
        <row r="3548">
          <cell r="A3548">
            <v>43174</v>
          </cell>
          <cell r="G3548" t="str">
            <v>unit</v>
          </cell>
          <cell r="O3548">
            <v>3727.94</v>
          </cell>
        </row>
        <row r="3549">
          <cell r="A3549">
            <v>43174</v>
          </cell>
          <cell r="G3549" t="str">
            <v>unit</v>
          </cell>
          <cell r="O3549">
            <v>5673.37</v>
          </cell>
        </row>
        <row r="3550">
          <cell r="A3550">
            <v>43174</v>
          </cell>
          <cell r="G3550" t="str">
            <v>unit</v>
          </cell>
          <cell r="O3550">
            <v>4309.71</v>
          </cell>
        </row>
        <row r="3551">
          <cell r="A3551">
            <v>43174</v>
          </cell>
          <cell r="G3551" t="str">
            <v>unit</v>
          </cell>
          <cell r="O3551">
            <v>5287</v>
          </cell>
        </row>
        <row r="3552">
          <cell r="A3552">
            <v>43174</v>
          </cell>
          <cell r="G3552" t="str">
            <v>unit</v>
          </cell>
          <cell r="O3552">
            <v>6460</v>
          </cell>
        </row>
        <row r="3553">
          <cell r="A3553">
            <v>43174</v>
          </cell>
          <cell r="G3553" t="str">
            <v>unit</v>
          </cell>
          <cell r="O3553">
            <v>4764</v>
          </cell>
        </row>
        <row r="3554">
          <cell r="A3554">
            <v>43174</v>
          </cell>
          <cell r="G3554" t="str">
            <v>unit</v>
          </cell>
          <cell r="O3554">
            <v>4936.1400000000003</v>
          </cell>
        </row>
        <row r="3555">
          <cell r="A3555">
            <v>43174</v>
          </cell>
          <cell r="G3555" t="str">
            <v>shuttle</v>
          </cell>
          <cell r="O3555">
            <v>3953</v>
          </cell>
        </row>
        <row r="3556">
          <cell r="A3556">
            <v>43174</v>
          </cell>
          <cell r="G3556" t="str">
            <v>shuttle</v>
          </cell>
          <cell r="O3556">
            <v>4171</v>
          </cell>
        </row>
        <row r="3557">
          <cell r="A3557">
            <v>43174</v>
          </cell>
          <cell r="G3557" t="str">
            <v>shuttle</v>
          </cell>
          <cell r="O3557">
            <v>5663</v>
          </cell>
        </row>
        <row r="3558">
          <cell r="A3558">
            <v>43174</v>
          </cell>
          <cell r="G3558" t="str">
            <v>shuttle</v>
          </cell>
          <cell r="O3558">
            <v>5611</v>
          </cell>
        </row>
        <row r="3559">
          <cell r="A3559">
            <v>43174</v>
          </cell>
          <cell r="G3559" t="str">
            <v>shuttle</v>
          </cell>
          <cell r="O3559">
            <v>5931</v>
          </cell>
        </row>
        <row r="3560">
          <cell r="A3560">
            <v>43174</v>
          </cell>
          <cell r="G3560" t="str">
            <v>shuttle</v>
          </cell>
          <cell r="O3560">
            <v>6115.81</v>
          </cell>
        </row>
        <row r="3561">
          <cell r="A3561">
            <v>43174</v>
          </cell>
          <cell r="G3561" t="str">
            <v>shuttle</v>
          </cell>
          <cell r="O3561">
            <v>5000</v>
          </cell>
        </row>
        <row r="3562">
          <cell r="A3562">
            <v>43174</v>
          </cell>
          <cell r="G3562" t="str">
            <v>shuttle</v>
          </cell>
          <cell r="O3562">
            <v>4960</v>
          </cell>
        </row>
        <row r="3563">
          <cell r="A3563">
            <v>43174</v>
          </cell>
          <cell r="G3563" t="str">
            <v>shuttle</v>
          </cell>
          <cell r="O3563">
            <v>3922.14</v>
          </cell>
        </row>
        <row r="3564">
          <cell r="A3564">
            <v>43174</v>
          </cell>
          <cell r="G3564" t="str">
            <v>shuttle</v>
          </cell>
          <cell r="O3564">
            <v>3700</v>
          </cell>
        </row>
        <row r="3565">
          <cell r="A3565">
            <v>43174</v>
          </cell>
          <cell r="G3565" t="str">
            <v>shuttle</v>
          </cell>
          <cell r="O3565">
            <v>4119.53</v>
          </cell>
        </row>
        <row r="3566">
          <cell r="A3566">
            <v>43174</v>
          </cell>
          <cell r="G3566" t="str">
            <v>shuttle</v>
          </cell>
          <cell r="O3566">
            <v>5000</v>
          </cell>
        </row>
        <row r="3567">
          <cell r="A3567">
            <v>43174</v>
          </cell>
          <cell r="G3567" t="str">
            <v>shuttle</v>
          </cell>
          <cell r="O3567">
            <v>4820</v>
          </cell>
        </row>
        <row r="3568">
          <cell r="A3568">
            <v>43174</v>
          </cell>
          <cell r="G3568" t="str">
            <v>shuttle</v>
          </cell>
          <cell r="O3568">
            <v>5600</v>
          </cell>
        </row>
        <row r="3569">
          <cell r="A3569">
            <v>43174</v>
          </cell>
          <cell r="G3569" t="str">
            <v>shuttle</v>
          </cell>
          <cell r="O3569">
            <v>5650</v>
          </cell>
        </row>
        <row r="3570">
          <cell r="A3570">
            <v>43174</v>
          </cell>
          <cell r="G3570" t="str">
            <v>shuttle</v>
          </cell>
          <cell r="O3570">
            <v>5500</v>
          </cell>
        </row>
        <row r="3571">
          <cell r="A3571">
            <v>43174</v>
          </cell>
          <cell r="G3571" t="str">
            <v>shuttle</v>
          </cell>
          <cell r="O3571">
            <v>4995.3999999999996</v>
          </cell>
        </row>
        <row r="3572">
          <cell r="A3572">
            <v>43174</v>
          </cell>
          <cell r="G3572" t="str">
            <v>shuttle</v>
          </cell>
          <cell r="O3572">
            <v>4352</v>
          </cell>
        </row>
        <row r="3573">
          <cell r="A3573">
            <v>43174</v>
          </cell>
          <cell r="G3573" t="str">
            <v>shuttle</v>
          </cell>
          <cell r="O3573">
            <v>6021.03</v>
          </cell>
        </row>
        <row r="3574">
          <cell r="A3574">
            <v>43205</v>
          </cell>
          <cell r="G3574" t="str">
            <v>unit</v>
          </cell>
          <cell r="O3574">
            <v>3979.14</v>
          </cell>
        </row>
        <row r="3575">
          <cell r="A3575">
            <v>43205</v>
          </cell>
          <cell r="G3575" t="str">
            <v>unit</v>
          </cell>
          <cell r="O3575">
            <v>4143</v>
          </cell>
        </row>
        <row r="3576">
          <cell r="A3576">
            <v>43205</v>
          </cell>
          <cell r="G3576" t="str">
            <v>unit</v>
          </cell>
          <cell r="O3576">
            <v>7050</v>
          </cell>
        </row>
        <row r="3577">
          <cell r="A3577">
            <v>43205</v>
          </cell>
          <cell r="G3577" t="str">
            <v>unit</v>
          </cell>
          <cell r="O3577">
            <v>4709.1000000000004</v>
          </cell>
        </row>
        <row r="3578">
          <cell r="A3578">
            <v>43205</v>
          </cell>
          <cell r="G3578" t="str">
            <v>unit</v>
          </cell>
          <cell r="O3578">
            <v>6786</v>
          </cell>
        </row>
        <row r="3579">
          <cell r="A3579">
            <v>43205</v>
          </cell>
          <cell r="G3579" t="str">
            <v>unit</v>
          </cell>
          <cell r="O3579">
            <v>5001.25</v>
          </cell>
        </row>
        <row r="3580">
          <cell r="A3580">
            <v>43205</v>
          </cell>
          <cell r="G3580" t="str">
            <v>unit</v>
          </cell>
          <cell r="O3580">
            <v>5278.83</v>
          </cell>
        </row>
        <row r="3581">
          <cell r="A3581">
            <v>43205</v>
          </cell>
          <cell r="G3581" t="str">
            <v>unit</v>
          </cell>
          <cell r="O3581">
            <v>4122.1400000000003</v>
          </cell>
        </row>
        <row r="3582">
          <cell r="A3582">
            <v>43205</v>
          </cell>
          <cell r="G3582" t="str">
            <v>unit</v>
          </cell>
          <cell r="O3582">
            <v>6344</v>
          </cell>
        </row>
        <row r="3583">
          <cell r="A3583">
            <v>43205</v>
          </cell>
          <cell r="G3583" t="str">
            <v>unit</v>
          </cell>
          <cell r="O3583">
            <v>2298.4699999999998</v>
          </cell>
        </row>
        <row r="3584">
          <cell r="A3584">
            <v>43205</v>
          </cell>
          <cell r="G3584" t="str">
            <v>unit</v>
          </cell>
          <cell r="O3584">
            <v>5446</v>
          </cell>
        </row>
        <row r="3585">
          <cell r="A3585">
            <v>43205</v>
          </cell>
          <cell r="G3585" t="str">
            <v>unit</v>
          </cell>
          <cell r="O3585">
            <v>4540</v>
          </cell>
        </row>
        <row r="3586">
          <cell r="A3586">
            <v>43205</v>
          </cell>
          <cell r="G3586" t="str">
            <v>unit</v>
          </cell>
          <cell r="O3586">
            <v>3727.94</v>
          </cell>
        </row>
        <row r="3587">
          <cell r="A3587">
            <v>43205</v>
          </cell>
          <cell r="G3587" t="str">
            <v>unit</v>
          </cell>
          <cell r="O3587">
            <v>5673.37</v>
          </cell>
        </row>
        <row r="3588">
          <cell r="A3588">
            <v>43205</v>
          </cell>
          <cell r="G3588" t="str">
            <v>unit</v>
          </cell>
          <cell r="O3588">
            <v>4317.2209999999995</v>
          </cell>
        </row>
        <row r="3589">
          <cell r="A3589">
            <v>43205</v>
          </cell>
          <cell r="G3589" t="str">
            <v>unit</v>
          </cell>
          <cell r="O3589">
            <v>5287</v>
          </cell>
        </row>
        <row r="3590">
          <cell r="A3590">
            <v>43205</v>
          </cell>
          <cell r="G3590" t="str">
            <v>unit</v>
          </cell>
          <cell r="O3590">
            <v>6460</v>
          </cell>
        </row>
        <row r="3591">
          <cell r="A3591">
            <v>43205</v>
          </cell>
          <cell r="G3591" t="str">
            <v>unit</v>
          </cell>
          <cell r="O3591">
            <v>4764</v>
          </cell>
        </row>
        <row r="3592">
          <cell r="A3592">
            <v>43205</v>
          </cell>
          <cell r="G3592" t="str">
            <v>unit</v>
          </cell>
          <cell r="O3592">
            <v>4936.1400000000003</v>
          </cell>
        </row>
        <row r="3593">
          <cell r="A3593">
            <v>43205</v>
          </cell>
          <cell r="G3593" t="str">
            <v>shuttle</v>
          </cell>
          <cell r="O3593">
            <v>3953</v>
          </cell>
        </row>
        <row r="3594">
          <cell r="A3594">
            <v>43205</v>
          </cell>
          <cell r="G3594" t="str">
            <v>shuttle</v>
          </cell>
          <cell r="O3594">
            <v>4171</v>
          </cell>
        </row>
        <row r="3595">
          <cell r="A3595">
            <v>43205</v>
          </cell>
          <cell r="G3595" t="str">
            <v>shuttle</v>
          </cell>
          <cell r="O3595">
            <v>5663</v>
          </cell>
        </row>
        <row r="3596">
          <cell r="A3596">
            <v>43205</v>
          </cell>
          <cell r="G3596" t="str">
            <v>shuttle</v>
          </cell>
          <cell r="O3596">
            <v>5611</v>
          </cell>
        </row>
        <row r="3597">
          <cell r="A3597">
            <v>43205</v>
          </cell>
          <cell r="G3597" t="str">
            <v>shuttle</v>
          </cell>
          <cell r="O3597">
            <v>5931</v>
          </cell>
        </row>
        <row r="3598">
          <cell r="A3598">
            <v>43205</v>
          </cell>
          <cell r="G3598" t="str">
            <v>shuttle</v>
          </cell>
          <cell r="O3598">
            <v>6115.81</v>
          </cell>
        </row>
        <row r="3599">
          <cell r="A3599">
            <v>43205</v>
          </cell>
          <cell r="G3599" t="str">
            <v>shuttle</v>
          </cell>
          <cell r="O3599">
            <v>5000</v>
          </cell>
        </row>
        <row r="3600">
          <cell r="A3600">
            <v>43205</v>
          </cell>
          <cell r="G3600" t="str">
            <v>shuttle</v>
          </cell>
          <cell r="O3600">
            <v>4960</v>
          </cell>
        </row>
        <row r="3601">
          <cell r="A3601">
            <v>43205</v>
          </cell>
          <cell r="G3601" t="str">
            <v>shuttle</v>
          </cell>
          <cell r="O3601">
            <v>3922.14</v>
          </cell>
        </row>
        <row r="3602">
          <cell r="A3602">
            <v>43205</v>
          </cell>
          <cell r="G3602" t="str">
            <v>shuttle</v>
          </cell>
          <cell r="O3602">
            <v>3700</v>
          </cell>
        </row>
        <row r="3603">
          <cell r="A3603">
            <v>43205</v>
          </cell>
          <cell r="G3603" t="str">
            <v>shuttle</v>
          </cell>
          <cell r="O3603">
            <v>4119.53</v>
          </cell>
        </row>
        <row r="3604">
          <cell r="A3604">
            <v>43205</v>
          </cell>
          <cell r="G3604" t="str">
            <v>shuttle</v>
          </cell>
          <cell r="O3604">
            <v>5000</v>
          </cell>
        </row>
        <row r="3605">
          <cell r="A3605">
            <v>43205</v>
          </cell>
          <cell r="G3605" t="str">
            <v>shuttle</v>
          </cell>
          <cell r="O3605">
            <v>4820</v>
          </cell>
        </row>
        <row r="3606">
          <cell r="A3606">
            <v>43205</v>
          </cell>
          <cell r="G3606" t="str">
            <v>shuttle</v>
          </cell>
          <cell r="O3606">
            <v>5600</v>
          </cell>
        </row>
        <row r="3607">
          <cell r="A3607">
            <v>43205</v>
          </cell>
          <cell r="G3607" t="str">
            <v>shuttle</v>
          </cell>
          <cell r="O3607">
            <v>5650</v>
          </cell>
        </row>
        <row r="3608">
          <cell r="A3608">
            <v>43205</v>
          </cell>
          <cell r="G3608" t="str">
            <v>shuttle</v>
          </cell>
          <cell r="O3608">
            <v>5500</v>
          </cell>
        </row>
        <row r="3609">
          <cell r="A3609">
            <v>43205</v>
          </cell>
          <cell r="G3609" t="str">
            <v>shuttle</v>
          </cell>
          <cell r="O3609">
            <v>4995.3999999999996</v>
          </cell>
        </row>
        <row r="3610">
          <cell r="A3610">
            <v>43205</v>
          </cell>
          <cell r="G3610" t="str">
            <v>shuttle</v>
          </cell>
          <cell r="O3610">
            <v>4352</v>
          </cell>
        </row>
        <row r="3611">
          <cell r="A3611">
            <v>43205</v>
          </cell>
          <cell r="G3611" t="str">
            <v>shuttle</v>
          </cell>
          <cell r="O3611">
            <v>6021.03</v>
          </cell>
        </row>
        <row r="3612">
          <cell r="A3612">
            <v>43235</v>
          </cell>
          <cell r="G3612" t="str">
            <v>unit</v>
          </cell>
          <cell r="O3612">
            <v>3974.08</v>
          </cell>
        </row>
        <row r="3613">
          <cell r="A3613">
            <v>43235</v>
          </cell>
          <cell r="G3613" t="str">
            <v>unit</v>
          </cell>
          <cell r="O3613">
            <v>4143</v>
          </cell>
        </row>
        <row r="3614">
          <cell r="A3614">
            <v>43235</v>
          </cell>
          <cell r="G3614" t="str">
            <v>unit</v>
          </cell>
          <cell r="O3614">
            <v>7050</v>
          </cell>
        </row>
        <row r="3615">
          <cell r="A3615">
            <v>43235</v>
          </cell>
          <cell r="G3615" t="str">
            <v>unit</v>
          </cell>
          <cell r="O3615">
            <v>4700.2</v>
          </cell>
        </row>
        <row r="3616">
          <cell r="A3616">
            <v>43235</v>
          </cell>
          <cell r="G3616" t="str">
            <v>unit</v>
          </cell>
          <cell r="O3616">
            <v>6786</v>
          </cell>
        </row>
        <row r="3617">
          <cell r="A3617">
            <v>43235</v>
          </cell>
          <cell r="G3617" t="str">
            <v>unit</v>
          </cell>
          <cell r="O3617">
            <v>4991.5</v>
          </cell>
        </row>
        <row r="3618">
          <cell r="A3618">
            <v>43235</v>
          </cell>
          <cell r="G3618" t="str">
            <v>unit</v>
          </cell>
          <cell r="O3618">
            <v>5265.26</v>
          </cell>
        </row>
        <row r="3619">
          <cell r="A3619">
            <v>43235</v>
          </cell>
          <cell r="G3619" t="str">
            <v>unit</v>
          </cell>
          <cell r="O3619">
            <v>4112.08</v>
          </cell>
        </row>
        <row r="3620">
          <cell r="A3620">
            <v>43235</v>
          </cell>
          <cell r="G3620" t="str">
            <v>unit</v>
          </cell>
          <cell r="O3620">
            <v>6344</v>
          </cell>
        </row>
        <row r="3621">
          <cell r="A3621">
            <v>43235</v>
          </cell>
          <cell r="G3621" t="str">
            <v>unit</v>
          </cell>
          <cell r="O3621">
            <v>2296.34</v>
          </cell>
        </row>
        <row r="3622">
          <cell r="A3622">
            <v>43235</v>
          </cell>
          <cell r="G3622" t="str">
            <v>unit</v>
          </cell>
          <cell r="O3622">
            <v>5446</v>
          </cell>
        </row>
        <row r="3623">
          <cell r="A3623">
            <v>43235</v>
          </cell>
          <cell r="G3623" t="str">
            <v>unit</v>
          </cell>
          <cell r="O3623">
            <v>4540</v>
          </cell>
        </row>
        <row r="3624">
          <cell r="A3624">
            <v>43235</v>
          </cell>
          <cell r="G3624" t="str">
            <v>unit</v>
          </cell>
          <cell r="O3624">
            <v>3721.68</v>
          </cell>
        </row>
        <row r="3625">
          <cell r="A3625">
            <v>43235</v>
          </cell>
          <cell r="G3625" t="str">
            <v>unit</v>
          </cell>
          <cell r="O3625">
            <v>5655.14</v>
          </cell>
        </row>
        <row r="3626">
          <cell r="A3626">
            <v>43235</v>
          </cell>
          <cell r="G3626" t="str">
            <v>unit</v>
          </cell>
          <cell r="O3626">
            <v>4302.3284999999996</v>
          </cell>
        </row>
        <row r="3627">
          <cell r="A3627">
            <v>43235</v>
          </cell>
          <cell r="G3627" t="str">
            <v>unit</v>
          </cell>
          <cell r="O3627">
            <v>5287</v>
          </cell>
        </row>
        <row r="3628">
          <cell r="A3628">
            <v>43235</v>
          </cell>
          <cell r="G3628" t="str">
            <v>unit</v>
          </cell>
          <cell r="O3628">
            <v>6460</v>
          </cell>
        </row>
        <row r="3629">
          <cell r="A3629">
            <v>43235</v>
          </cell>
          <cell r="G3629" t="str">
            <v>unit</v>
          </cell>
          <cell r="O3629">
            <v>4764</v>
          </cell>
        </row>
        <row r="3630">
          <cell r="A3630">
            <v>43235</v>
          </cell>
          <cell r="G3630" t="str">
            <v>unit</v>
          </cell>
          <cell r="O3630">
            <v>4926.08</v>
          </cell>
        </row>
        <row r="3631">
          <cell r="A3631">
            <v>43235</v>
          </cell>
          <cell r="G3631" t="str">
            <v>shuttle</v>
          </cell>
          <cell r="O3631">
            <v>3953</v>
          </cell>
        </row>
        <row r="3632">
          <cell r="A3632">
            <v>43235</v>
          </cell>
          <cell r="G3632" t="str">
            <v>shuttle</v>
          </cell>
          <cell r="O3632">
            <v>4171</v>
          </cell>
        </row>
        <row r="3633">
          <cell r="A3633">
            <v>43235</v>
          </cell>
          <cell r="G3633" t="str">
            <v>shuttle</v>
          </cell>
          <cell r="O3633">
            <v>5663</v>
          </cell>
        </row>
        <row r="3634">
          <cell r="A3634">
            <v>43235</v>
          </cell>
          <cell r="G3634" t="str">
            <v>shuttle</v>
          </cell>
          <cell r="O3634">
            <v>5611</v>
          </cell>
        </row>
        <row r="3635">
          <cell r="A3635">
            <v>43235</v>
          </cell>
          <cell r="G3635" t="str">
            <v>shuttle</v>
          </cell>
          <cell r="O3635">
            <v>5931</v>
          </cell>
        </row>
        <row r="3636">
          <cell r="A3636">
            <v>43235</v>
          </cell>
          <cell r="G3636" t="str">
            <v>shuttle</v>
          </cell>
          <cell r="O3636">
            <v>6099.82</v>
          </cell>
        </row>
        <row r="3637">
          <cell r="A3637">
            <v>43235</v>
          </cell>
          <cell r="G3637" t="str">
            <v>shuttle</v>
          </cell>
          <cell r="O3637">
            <v>5000</v>
          </cell>
        </row>
        <row r="3638">
          <cell r="A3638">
            <v>43235</v>
          </cell>
          <cell r="G3638" t="str">
            <v>shuttle</v>
          </cell>
          <cell r="O3638">
            <v>4960</v>
          </cell>
        </row>
        <row r="3639">
          <cell r="A3639">
            <v>43235</v>
          </cell>
          <cell r="G3639" t="str">
            <v>shuttle</v>
          </cell>
          <cell r="O3639">
            <v>3912.08</v>
          </cell>
        </row>
        <row r="3640">
          <cell r="A3640">
            <v>43235</v>
          </cell>
          <cell r="G3640" t="str">
            <v>shuttle</v>
          </cell>
          <cell r="O3640">
            <v>3700</v>
          </cell>
        </row>
        <row r="3641">
          <cell r="A3641">
            <v>43235</v>
          </cell>
          <cell r="G3641" t="str">
            <v>shuttle</v>
          </cell>
          <cell r="O3641">
            <v>4111.66</v>
          </cell>
        </row>
        <row r="3642">
          <cell r="A3642">
            <v>43235</v>
          </cell>
          <cell r="G3642" t="str">
            <v>shuttle</v>
          </cell>
          <cell r="O3642">
            <v>5000</v>
          </cell>
        </row>
        <row r="3643">
          <cell r="A3643">
            <v>43235</v>
          </cell>
          <cell r="G3643" t="str">
            <v>shuttle</v>
          </cell>
          <cell r="O3643">
            <v>4820</v>
          </cell>
        </row>
        <row r="3644">
          <cell r="A3644">
            <v>43235</v>
          </cell>
          <cell r="G3644" t="str">
            <v>shuttle</v>
          </cell>
          <cell r="O3644">
            <v>5600</v>
          </cell>
        </row>
        <row r="3645">
          <cell r="A3645">
            <v>43235</v>
          </cell>
          <cell r="G3645" t="str">
            <v>shuttle</v>
          </cell>
          <cell r="O3645">
            <v>5650</v>
          </cell>
        </row>
        <row r="3646">
          <cell r="A3646">
            <v>43235</v>
          </cell>
          <cell r="G3646" t="str">
            <v>shuttle</v>
          </cell>
          <cell r="O3646">
            <v>5500</v>
          </cell>
        </row>
        <row r="3647">
          <cell r="A3647">
            <v>43235</v>
          </cell>
          <cell r="G3647" t="str">
            <v>shuttle</v>
          </cell>
          <cell r="O3647">
            <v>4983.8</v>
          </cell>
        </row>
        <row r="3648">
          <cell r="A3648">
            <v>43235</v>
          </cell>
          <cell r="G3648" t="str">
            <v>shuttle</v>
          </cell>
          <cell r="O3648">
            <v>4352</v>
          </cell>
        </row>
        <row r="3649">
          <cell r="A3649">
            <v>43235</v>
          </cell>
          <cell r="G3649" t="str">
            <v>shuttle</v>
          </cell>
          <cell r="O3649">
            <v>6004.66</v>
          </cell>
        </row>
        <row r="3650">
          <cell r="A3650">
            <v>43266</v>
          </cell>
          <cell r="G3650" t="str">
            <v>unit</v>
          </cell>
          <cell r="O3650">
            <v>3984.2</v>
          </cell>
        </row>
        <row r="3651">
          <cell r="A3651">
            <v>43266</v>
          </cell>
          <cell r="G3651" t="str">
            <v>unit</v>
          </cell>
          <cell r="O3651">
            <v>4143</v>
          </cell>
        </row>
        <row r="3652">
          <cell r="A3652">
            <v>43266</v>
          </cell>
          <cell r="G3652" t="str">
            <v>unit</v>
          </cell>
          <cell r="O3652">
            <v>7175</v>
          </cell>
        </row>
        <row r="3653">
          <cell r="A3653">
            <v>43266</v>
          </cell>
          <cell r="G3653" t="str">
            <v>unit</v>
          </cell>
          <cell r="O3653">
            <v>4718</v>
          </cell>
        </row>
        <row r="3654">
          <cell r="A3654">
            <v>43266</v>
          </cell>
          <cell r="G3654" t="str">
            <v>unit</v>
          </cell>
          <cell r="O3654">
            <v>6786</v>
          </cell>
        </row>
        <row r="3655">
          <cell r="A3655">
            <v>43266</v>
          </cell>
          <cell r="G3655" t="str">
            <v>unit</v>
          </cell>
          <cell r="O3655">
            <v>5011</v>
          </cell>
        </row>
        <row r="3656">
          <cell r="A3656">
            <v>43266</v>
          </cell>
          <cell r="G3656" t="str">
            <v>unit</v>
          </cell>
          <cell r="O3656">
            <v>5292.4</v>
          </cell>
        </row>
        <row r="3657">
          <cell r="A3657">
            <v>43266</v>
          </cell>
          <cell r="G3657" t="str">
            <v>unit</v>
          </cell>
          <cell r="O3657">
            <v>4132.2</v>
          </cell>
        </row>
        <row r="3658">
          <cell r="A3658">
            <v>43266</v>
          </cell>
          <cell r="G3658" t="str">
            <v>unit</v>
          </cell>
          <cell r="O3658">
            <v>6344</v>
          </cell>
        </row>
        <row r="3659">
          <cell r="A3659">
            <v>43266</v>
          </cell>
          <cell r="G3659" t="str">
            <v>unit</v>
          </cell>
          <cell r="O3659">
            <v>2300.6</v>
          </cell>
        </row>
        <row r="3660">
          <cell r="A3660">
            <v>43266</v>
          </cell>
          <cell r="G3660" t="str">
            <v>unit</v>
          </cell>
          <cell r="O3660">
            <v>5446</v>
          </cell>
        </row>
        <row r="3661">
          <cell r="A3661">
            <v>43266</v>
          </cell>
          <cell r="G3661" t="str">
            <v>unit</v>
          </cell>
          <cell r="O3661">
            <v>4540</v>
          </cell>
        </row>
        <row r="3662">
          <cell r="A3662">
            <v>43266</v>
          </cell>
          <cell r="G3662" t="str">
            <v>unit</v>
          </cell>
          <cell r="O3662">
            <v>3734.2</v>
          </cell>
        </row>
        <row r="3663">
          <cell r="A3663">
            <v>43266</v>
          </cell>
          <cell r="G3663" t="str">
            <v>unit</v>
          </cell>
          <cell r="O3663">
            <v>5691.6</v>
          </cell>
        </row>
        <row r="3664">
          <cell r="A3664">
            <v>43266</v>
          </cell>
          <cell r="G3664" t="str">
            <v>unit</v>
          </cell>
          <cell r="O3664">
            <v>4332.1135000000004</v>
          </cell>
        </row>
        <row r="3665">
          <cell r="A3665">
            <v>43266</v>
          </cell>
          <cell r="G3665" t="str">
            <v>unit</v>
          </cell>
          <cell r="O3665">
            <v>5287</v>
          </cell>
        </row>
        <row r="3666">
          <cell r="A3666">
            <v>43266</v>
          </cell>
          <cell r="G3666" t="str">
            <v>unit</v>
          </cell>
          <cell r="O3666">
            <v>6460</v>
          </cell>
        </row>
        <row r="3667">
          <cell r="A3667">
            <v>43266</v>
          </cell>
          <cell r="G3667" t="str">
            <v>unit</v>
          </cell>
          <cell r="O3667">
            <v>4764</v>
          </cell>
        </row>
        <row r="3668">
          <cell r="A3668">
            <v>43266</v>
          </cell>
          <cell r="G3668" t="str">
            <v>unit</v>
          </cell>
          <cell r="O3668">
            <v>4946.2</v>
          </cell>
        </row>
        <row r="3669">
          <cell r="A3669">
            <v>43266</v>
          </cell>
          <cell r="G3669" t="str">
            <v>shuttle</v>
          </cell>
          <cell r="O3669">
            <v>3953</v>
          </cell>
        </row>
        <row r="3670">
          <cell r="A3670">
            <v>43266</v>
          </cell>
          <cell r="G3670" t="str">
            <v>shuttle</v>
          </cell>
          <cell r="O3670">
            <v>4296</v>
          </cell>
        </row>
        <row r="3671">
          <cell r="A3671">
            <v>43266</v>
          </cell>
          <cell r="G3671" t="str">
            <v>shuttle</v>
          </cell>
          <cell r="O3671">
            <v>5663</v>
          </cell>
        </row>
        <row r="3672">
          <cell r="A3672">
            <v>43266</v>
          </cell>
          <cell r="G3672" t="str">
            <v>shuttle</v>
          </cell>
          <cell r="O3672">
            <v>5611</v>
          </cell>
        </row>
        <row r="3673">
          <cell r="A3673">
            <v>43266</v>
          </cell>
          <cell r="G3673" t="str">
            <v>shuttle</v>
          </cell>
          <cell r="O3673">
            <v>5931</v>
          </cell>
        </row>
        <row r="3674">
          <cell r="A3674">
            <v>43266</v>
          </cell>
          <cell r="G3674" t="str">
            <v>shuttle</v>
          </cell>
          <cell r="O3674">
            <v>6131.8</v>
          </cell>
        </row>
        <row r="3675">
          <cell r="A3675">
            <v>43266</v>
          </cell>
          <cell r="G3675" t="str">
            <v>shuttle</v>
          </cell>
          <cell r="O3675">
            <v>5000</v>
          </cell>
        </row>
        <row r="3676">
          <cell r="A3676">
            <v>43266</v>
          </cell>
          <cell r="G3676" t="str">
            <v>shuttle</v>
          </cell>
          <cell r="O3676">
            <v>4960</v>
          </cell>
        </row>
        <row r="3677">
          <cell r="A3677">
            <v>43266</v>
          </cell>
          <cell r="G3677" t="str">
            <v>shuttle</v>
          </cell>
          <cell r="O3677">
            <v>3932.2</v>
          </cell>
        </row>
        <row r="3678">
          <cell r="A3678">
            <v>43266</v>
          </cell>
          <cell r="G3678" t="str">
            <v>shuttle</v>
          </cell>
          <cell r="O3678">
            <v>3700</v>
          </cell>
        </row>
        <row r="3679">
          <cell r="A3679">
            <v>43266</v>
          </cell>
          <cell r="G3679" t="str">
            <v>shuttle</v>
          </cell>
          <cell r="O3679">
            <v>4127.3999999999996</v>
          </cell>
        </row>
        <row r="3680">
          <cell r="A3680">
            <v>43266</v>
          </cell>
          <cell r="G3680" t="str">
            <v>shuttle</v>
          </cell>
          <cell r="O3680">
            <v>5000</v>
          </cell>
        </row>
        <row r="3681">
          <cell r="A3681">
            <v>43266</v>
          </cell>
          <cell r="G3681" t="str">
            <v>shuttle</v>
          </cell>
          <cell r="O3681">
            <v>4820</v>
          </cell>
        </row>
        <row r="3682">
          <cell r="A3682">
            <v>43266</v>
          </cell>
          <cell r="G3682" t="str">
            <v>shuttle</v>
          </cell>
          <cell r="O3682">
            <v>5600</v>
          </cell>
        </row>
        <row r="3683">
          <cell r="A3683">
            <v>43266</v>
          </cell>
          <cell r="G3683" t="str">
            <v>shuttle</v>
          </cell>
          <cell r="O3683">
            <v>5650</v>
          </cell>
        </row>
        <row r="3684">
          <cell r="A3684">
            <v>43266</v>
          </cell>
          <cell r="G3684" t="str">
            <v>shuttle</v>
          </cell>
          <cell r="O3684">
            <v>5500</v>
          </cell>
        </row>
        <row r="3685">
          <cell r="A3685">
            <v>43266</v>
          </cell>
          <cell r="G3685" t="str">
            <v>shuttle</v>
          </cell>
          <cell r="O3685">
            <v>5007</v>
          </cell>
        </row>
        <row r="3686">
          <cell r="A3686">
            <v>43266</v>
          </cell>
          <cell r="G3686" t="str">
            <v>shuttle</v>
          </cell>
          <cell r="O3686">
            <v>4352</v>
          </cell>
        </row>
        <row r="3687">
          <cell r="A3687">
            <v>43266</v>
          </cell>
          <cell r="G3687" t="str">
            <v>shuttle</v>
          </cell>
          <cell r="O3687">
            <v>6037.4</v>
          </cell>
        </row>
        <row r="3688">
          <cell r="A3688">
            <v>43296</v>
          </cell>
          <cell r="G3688" t="str">
            <v>unit</v>
          </cell>
          <cell r="O3688">
            <v>4099.38</v>
          </cell>
        </row>
        <row r="3689">
          <cell r="A3689">
            <v>43296</v>
          </cell>
          <cell r="G3689" t="str">
            <v>unit</v>
          </cell>
          <cell r="O3689">
            <v>4143</v>
          </cell>
        </row>
        <row r="3690">
          <cell r="A3690">
            <v>43296</v>
          </cell>
          <cell r="G3690" t="str">
            <v>unit</v>
          </cell>
          <cell r="O3690">
            <v>7175</v>
          </cell>
        </row>
        <row r="3691">
          <cell r="A3691">
            <v>43296</v>
          </cell>
          <cell r="G3691" t="str">
            <v>unit</v>
          </cell>
          <cell r="O3691">
            <v>4744.7</v>
          </cell>
        </row>
        <row r="3692">
          <cell r="A3692">
            <v>43296</v>
          </cell>
          <cell r="G3692" t="str">
            <v>unit</v>
          </cell>
          <cell r="O3692">
            <v>6911</v>
          </cell>
        </row>
        <row r="3693">
          <cell r="A3693">
            <v>43296</v>
          </cell>
          <cell r="G3693" t="str">
            <v>unit</v>
          </cell>
          <cell r="O3693">
            <v>5040.25</v>
          </cell>
        </row>
        <row r="3694">
          <cell r="A3694">
            <v>43296</v>
          </cell>
          <cell r="G3694" t="str">
            <v>unit</v>
          </cell>
          <cell r="O3694">
            <v>5433.11</v>
          </cell>
        </row>
        <row r="3695">
          <cell r="A3695">
            <v>43296</v>
          </cell>
          <cell r="G3695" t="str">
            <v>unit</v>
          </cell>
          <cell r="O3695">
            <v>4162.38</v>
          </cell>
        </row>
        <row r="3696">
          <cell r="A3696">
            <v>43296</v>
          </cell>
          <cell r="G3696" t="str">
            <v>unit</v>
          </cell>
          <cell r="O3696">
            <v>6344</v>
          </cell>
        </row>
        <row r="3697">
          <cell r="A3697">
            <v>43296</v>
          </cell>
          <cell r="G3697" t="str">
            <v>unit</v>
          </cell>
          <cell r="O3697">
            <v>2306.9899999999998</v>
          </cell>
        </row>
        <row r="3698">
          <cell r="A3698">
            <v>43296</v>
          </cell>
          <cell r="G3698" t="str">
            <v>unit</v>
          </cell>
          <cell r="O3698">
            <v>5446</v>
          </cell>
        </row>
        <row r="3699">
          <cell r="A3699">
            <v>43296</v>
          </cell>
          <cell r="G3699" t="str">
            <v>unit</v>
          </cell>
          <cell r="O3699">
            <v>4540</v>
          </cell>
        </row>
        <row r="3700">
          <cell r="A3700">
            <v>43296</v>
          </cell>
          <cell r="G3700" t="str">
            <v>unit</v>
          </cell>
          <cell r="O3700">
            <v>3752.98</v>
          </cell>
        </row>
        <row r="3701">
          <cell r="A3701">
            <v>43296</v>
          </cell>
          <cell r="G3701" t="str">
            <v>unit</v>
          </cell>
          <cell r="O3701">
            <v>5746.29</v>
          </cell>
        </row>
        <row r="3702">
          <cell r="A3702">
            <v>43296</v>
          </cell>
          <cell r="G3702" t="str">
            <v>unit</v>
          </cell>
          <cell r="O3702">
            <v>4369.28</v>
          </cell>
        </row>
        <row r="3703">
          <cell r="A3703">
            <v>43296</v>
          </cell>
          <cell r="G3703" t="str">
            <v>unit</v>
          </cell>
          <cell r="O3703">
            <v>5287</v>
          </cell>
        </row>
        <row r="3704">
          <cell r="A3704">
            <v>43296</v>
          </cell>
          <cell r="G3704" t="str">
            <v>unit</v>
          </cell>
          <cell r="O3704">
            <v>6460</v>
          </cell>
        </row>
        <row r="3705">
          <cell r="A3705">
            <v>43296</v>
          </cell>
          <cell r="G3705" t="str">
            <v>unit</v>
          </cell>
          <cell r="O3705">
            <v>4764</v>
          </cell>
        </row>
        <row r="3706">
          <cell r="A3706">
            <v>43296</v>
          </cell>
          <cell r="G3706" t="str">
            <v>unit</v>
          </cell>
          <cell r="O3706">
            <v>4976.38</v>
          </cell>
        </row>
        <row r="3707">
          <cell r="A3707">
            <v>43296</v>
          </cell>
          <cell r="G3707" t="str">
            <v>shuttle</v>
          </cell>
          <cell r="O3707">
            <v>3953</v>
          </cell>
        </row>
        <row r="3708">
          <cell r="A3708">
            <v>43296</v>
          </cell>
          <cell r="G3708" t="str">
            <v>shuttle</v>
          </cell>
          <cell r="O3708">
            <v>4296</v>
          </cell>
        </row>
        <row r="3709">
          <cell r="A3709">
            <v>43296</v>
          </cell>
          <cell r="G3709" t="str">
            <v>shuttle</v>
          </cell>
          <cell r="O3709">
            <v>5663</v>
          </cell>
        </row>
        <row r="3710">
          <cell r="A3710">
            <v>43296</v>
          </cell>
          <cell r="G3710" t="str">
            <v>shuttle</v>
          </cell>
          <cell r="O3710">
            <v>5611</v>
          </cell>
        </row>
        <row r="3711">
          <cell r="A3711">
            <v>43296</v>
          </cell>
          <cell r="G3711" t="str">
            <v>shuttle</v>
          </cell>
          <cell r="O3711">
            <v>5931</v>
          </cell>
        </row>
        <row r="3712">
          <cell r="A3712">
            <v>43296</v>
          </cell>
          <cell r="G3712" t="str">
            <v>shuttle</v>
          </cell>
          <cell r="O3712">
            <v>6279.77</v>
          </cell>
        </row>
        <row r="3713">
          <cell r="A3713">
            <v>43296</v>
          </cell>
          <cell r="G3713" t="str">
            <v>shuttle</v>
          </cell>
          <cell r="O3713">
            <v>5000</v>
          </cell>
        </row>
        <row r="3714">
          <cell r="A3714">
            <v>43296</v>
          </cell>
          <cell r="G3714" t="str">
            <v>shuttle</v>
          </cell>
          <cell r="O3714">
            <v>4960</v>
          </cell>
        </row>
        <row r="3715">
          <cell r="A3715">
            <v>43296</v>
          </cell>
          <cell r="G3715" t="str">
            <v>shuttle</v>
          </cell>
          <cell r="O3715">
            <v>3962.38</v>
          </cell>
        </row>
        <row r="3716">
          <cell r="A3716">
            <v>43296</v>
          </cell>
          <cell r="G3716" t="str">
            <v>shuttle</v>
          </cell>
          <cell r="O3716">
            <v>3700</v>
          </cell>
        </row>
        <row r="3717">
          <cell r="A3717">
            <v>43296</v>
          </cell>
          <cell r="G3717" t="str">
            <v>shuttle</v>
          </cell>
          <cell r="O3717">
            <v>4151.01</v>
          </cell>
        </row>
        <row r="3718">
          <cell r="A3718">
            <v>43296</v>
          </cell>
          <cell r="G3718" t="str">
            <v>shuttle</v>
          </cell>
          <cell r="O3718">
            <v>5000</v>
          </cell>
        </row>
        <row r="3719">
          <cell r="A3719">
            <v>43296</v>
          </cell>
          <cell r="G3719" t="str">
            <v>shuttle</v>
          </cell>
          <cell r="O3719">
            <v>4820</v>
          </cell>
        </row>
        <row r="3720">
          <cell r="A3720">
            <v>43296</v>
          </cell>
          <cell r="G3720" t="str">
            <v>shuttle</v>
          </cell>
          <cell r="O3720">
            <v>5600</v>
          </cell>
        </row>
        <row r="3721">
          <cell r="A3721">
            <v>43296</v>
          </cell>
          <cell r="G3721" t="str">
            <v>shuttle</v>
          </cell>
          <cell r="O3721">
            <v>5650</v>
          </cell>
        </row>
        <row r="3722">
          <cell r="A3722">
            <v>43296</v>
          </cell>
          <cell r="G3722" t="str">
            <v>shuttle</v>
          </cell>
          <cell r="O3722">
            <v>5500</v>
          </cell>
        </row>
        <row r="3723">
          <cell r="A3723">
            <v>43296</v>
          </cell>
          <cell r="G3723" t="str">
            <v>shuttle</v>
          </cell>
          <cell r="O3723">
            <v>5041.8</v>
          </cell>
        </row>
        <row r="3724">
          <cell r="A3724">
            <v>43296</v>
          </cell>
          <cell r="G3724" t="str">
            <v>shuttle</v>
          </cell>
          <cell r="O3724">
            <v>4352</v>
          </cell>
        </row>
        <row r="3725">
          <cell r="A3725">
            <v>43296</v>
          </cell>
          <cell r="G3725" t="str">
            <v>shuttle</v>
          </cell>
          <cell r="O3725">
            <v>6086.51</v>
          </cell>
        </row>
        <row r="3726">
          <cell r="A3726">
            <v>43327</v>
          </cell>
          <cell r="G3726" t="str">
            <v>unit</v>
          </cell>
          <cell r="O3726">
            <v>4104.4399999999996</v>
          </cell>
        </row>
        <row r="3727">
          <cell r="A3727">
            <v>43327</v>
          </cell>
          <cell r="G3727" t="str">
            <v>unit</v>
          </cell>
          <cell r="O3727">
            <v>4268</v>
          </cell>
        </row>
        <row r="3728">
          <cell r="A3728">
            <v>43327</v>
          </cell>
          <cell r="G3728" t="str">
            <v>unit</v>
          </cell>
          <cell r="O3728">
            <v>7175</v>
          </cell>
        </row>
        <row r="3729">
          <cell r="A3729">
            <v>43327</v>
          </cell>
          <cell r="G3729" t="str">
            <v>unit</v>
          </cell>
          <cell r="O3729">
            <v>4753.6000000000004</v>
          </cell>
        </row>
        <row r="3730">
          <cell r="A3730">
            <v>43327</v>
          </cell>
          <cell r="G3730" t="str">
            <v>unit</v>
          </cell>
          <cell r="O3730">
            <v>6911</v>
          </cell>
        </row>
        <row r="3731">
          <cell r="A3731">
            <v>43327</v>
          </cell>
          <cell r="G3731" t="str">
            <v>unit</v>
          </cell>
          <cell r="O3731">
            <v>5050</v>
          </cell>
        </row>
        <row r="3732">
          <cell r="A3732">
            <v>43327</v>
          </cell>
          <cell r="G3732" t="str">
            <v>unit</v>
          </cell>
          <cell r="O3732">
            <v>5446.68</v>
          </cell>
        </row>
        <row r="3733">
          <cell r="A3733">
            <v>43327</v>
          </cell>
          <cell r="G3733" t="str">
            <v>unit</v>
          </cell>
          <cell r="O3733">
            <v>4172.4399999999996</v>
          </cell>
        </row>
        <row r="3734">
          <cell r="A3734">
            <v>43327</v>
          </cell>
          <cell r="G3734" t="str">
            <v>unit</v>
          </cell>
          <cell r="O3734">
            <v>6344</v>
          </cell>
        </row>
        <row r="3735">
          <cell r="A3735">
            <v>43327</v>
          </cell>
          <cell r="G3735" t="str">
            <v>unit</v>
          </cell>
          <cell r="O3735">
            <v>2309.12</v>
          </cell>
        </row>
        <row r="3736">
          <cell r="A3736">
            <v>43327</v>
          </cell>
          <cell r="G3736" t="str">
            <v>unit</v>
          </cell>
          <cell r="O3736">
            <v>5446</v>
          </cell>
        </row>
        <row r="3737">
          <cell r="A3737">
            <v>43327</v>
          </cell>
          <cell r="G3737" t="str">
            <v>unit</v>
          </cell>
          <cell r="O3737">
            <v>4540</v>
          </cell>
        </row>
        <row r="3738">
          <cell r="A3738">
            <v>43327</v>
          </cell>
          <cell r="G3738" t="str">
            <v>unit</v>
          </cell>
          <cell r="O3738">
            <v>3759.24</v>
          </cell>
        </row>
        <row r="3739">
          <cell r="A3739">
            <v>43327</v>
          </cell>
          <cell r="G3739" t="str">
            <v>unit</v>
          </cell>
          <cell r="O3739">
            <v>5764.52</v>
          </cell>
        </row>
        <row r="3740">
          <cell r="A3740">
            <v>43327</v>
          </cell>
          <cell r="G3740" t="str">
            <v>unit</v>
          </cell>
          <cell r="O3740">
            <v>4369.28</v>
          </cell>
        </row>
        <row r="3741">
          <cell r="A3741">
            <v>43327</v>
          </cell>
          <cell r="G3741" t="str">
            <v>unit</v>
          </cell>
          <cell r="O3741">
            <v>5287</v>
          </cell>
        </row>
        <row r="3742">
          <cell r="A3742">
            <v>43327</v>
          </cell>
          <cell r="G3742" t="str">
            <v>unit</v>
          </cell>
          <cell r="O3742">
            <v>6460</v>
          </cell>
        </row>
        <row r="3743">
          <cell r="A3743">
            <v>43327</v>
          </cell>
          <cell r="G3743" t="str">
            <v>unit</v>
          </cell>
          <cell r="O3743">
            <v>4764</v>
          </cell>
        </row>
        <row r="3744">
          <cell r="A3744">
            <v>43327</v>
          </cell>
          <cell r="G3744" t="str">
            <v>unit</v>
          </cell>
          <cell r="O3744">
            <v>4986.4399999999996</v>
          </cell>
        </row>
        <row r="3745">
          <cell r="A3745">
            <v>43327</v>
          </cell>
          <cell r="G3745" t="str">
            <v>shuttle</v>
          </cell>
          <cell r="O3745">
            <v>4078</v>
          </cell>
        </row>
        <row r="3746">
          <cell r="A3746">
            <v>43327</v>
          </cell>
          <cell r="G3746" t="str">
            <v>shuttle</v>
          </cell>
          <cell r="O3746">
            <v>4296</v>
          </cell>
        </row>
        <row r="3747">
          <cell r="A3747">
            <v>43327</v>
          </cell>
          <cell r="G3747" t="str">
            <v>shuttle</v>
          </cell>
          <cell r="O3747">
            <v>5663</v>
          </cell>
        </row>
        <row r="3748">
          <cell r="A3748">
            <v>43327</v>
          </cell>
          <cell r="G3748" t="str">
            <v>shuttle</v>
          </cell>
          <cell r="O3748">
            <v>5736</v>
          </cell>
        </row>
        <row r="3749">
          <cell r="A3749">
            <v>43327</v>
          </cell>
          <cell r="G3749" t="str">
            <v>shuttle</v>
          </cell>
          <cell r="O3749">
            <v>6056</v>
          </cell>
        </row>
        <row r="3750">
          <cell r="A3750">
            <v>43327</v>
          </cell>
          <cell r="G3750" t="str">
            <v>shuttle</v>
          </cell>
          <cell r="O3750">
            <v>6295.76</v>
          </cell>
        </row>
        <row r="3751">
          <cell r="A3751">
            <v>43327</v>
          </cell>
          <cell r="G3751" t="str">
            <v>shuttle</v>
          </cell>
          <cell r="O3751">
            <v>5000</v>
          </cell>
        </row>
        <row r="3752">
          <cell r="A3752">
            <v>43327</v>
          </cell>
          <cell r="G3752" t="str">
            <v>shuttle</v>
          </cell>
          <cell r="O3752">
            <v>4960</v>
          </cell>
        </row>
        <row r="3753">
          <cell r="A3753">
            <v>43327</v>
          </cell>
          <cell r="G3753" t="str">
            <v>shuttle</v>
          </cell>
          <cell r="O3753">
            <v>3972.44</v>
          </cell>
        </row>
        <row r="3754">
          <cell r="A3754">
            <v>43327</v>
          </cell>
          <cell r="G3754" t="str">
            <v>shuttle</v>
          </cell>
          <cell r="O3754">
            <v>3700</v>
          </cell>
        </row>
        <row r="3755">
          <cell r="A3755">
            <v>43327</v>
          </cell>
          <cell r="G3755" t="str">
            <v>shuttle</v>
          </cell>
          <cell r="O3755">
            <v>4158.88</v>
          </cell>
        </row>
        <row r="3756">
          <cell r="A3756">
            <v>43327</v>
          </cell>
          <cell r="G3756" t="str">
            <v>shuttle</v>
          </cell>
          <cell r="O3756">
            <v>5000</v>
          </cell>
        </row>
        <row r="3757">
          <cell r="A3757">
            <v>43327</v>
          </cell>
          <cell r="G3757" t="str">
            <v>shuttle</v>
          </cell>
          <cell r="O3757">
            <v>4820</v>
          </cell>
        </row>
        <row r="3758">
          <cell r="A3758">
            <v>43327</v>
          </cell>
          <cell r="G3758" t="str">
            <v>shuttle</v>
          </cell>
          <cell r="O3758">
            <v>5600</v>
          </cell>
        </row>
        <row r="3759">
          <cell r="A3759">
            <v>43327</v>
          </cell>
          <cell r="G3759" t="str">
            <v>shuttle</v>
          </cell>
          <cell r="O3759">
            <v>5650</v>
          </cell>
        </row>
        <row r="3760">
          <cell r="A3760">
            <v>43327</v>
          </cell>
          <cell r="G3760" t="str">
            <v>shuttle</v>
          </cell>
          <cell r="O3760">
            <v>5500</v>
          </cell>
        </row>
        <row r="3761">
          <cell r="A3761">
            <v>43327</v>
          </cell>
          <cell r="G3761" t="str">
            <v>shuttle</v>
          </cell>
          <cell r="O3761">
            <v>5053.3999999999996</v>
          </cell>
        </row>
        <row r="3762">
          <cell r="A3762">
            <v>43327</v>
          </cell>
          <cell r="G3762" t="str">
            <v>shuttle</v>
          </cell>
          <cell r="O3762">
            <v>4352</v>
          </cell>
        </row>
        <row r="3763">
          <cell r="A3763">
            <v>43327</v>
          </cell>
          <cell r="G3763" t="str">
            <v>shuttle</v>
          </cell>
          <cell r="O3763">
            <v>6102.88</v>
          </cell>
        </row>
        <row r="3764">
          <cell r="A3764">
            <v>43358</v>
          </cell>
          <cell r="G3764" t="str">
            <v>unit</v>
          </cell>
          <cell r="O3764">
            <v>4099.38</v>
          </cell>
        </row>
        <row r="3765">
          <cell r="A3765">
            <v>43358</v>
          </cell>
          <cell r="G3765" t="str">
            <v>unit</v>
          </cell>
          <cell r="O3765">
            <v>4268</v>
          </cell>
        </row>
        <row r="3766">
          <cell r="A3766">
            <v>43358</v>
          </cell>
          <cell r="G3766" t="str">
            <v>unit</v>
          </cell>
          <cell r="O3766">
            <v>7175</v>
          </cell>
        </row>
        <row r="3767">
          <cell r="A3767">
            <v>43358</v>
          </cell>
          <cell r="G3767" t="str">
            <v>unit</v>
          </cell>
          <cell r="O3767">
            <v>4744.7</v>
          </cell>
        </row>
        <row r="3768">
          <cell r="A3768">
            <v>43358</v>
          </cell>
          <cell r="G3768" t="str">
            <v>unit</v>
          </cell>
          <cell r="O3768">
            <v>6911</v>
          </cell>
        </row>
        <row r="3769">
          <cell r="A3769">
            <v>43358</v>
          </cell>
          <cell r="G3769" t="str">
            <v>unit</v>
          </cell>
          <cell r="O3769">
            <v>5040.25</v>
          </cell>
        </row>
        <row r="3770">
          <cell r="A3770">
            <v>43358</v>
          </cell>
          <cell r="G3770" t="str">
            <v>unit</v>
          </cell>
          <cell r="O3770">
            <v>5433.11</v>
          </cell>
        </row>
        <row r="3771">
          <cell r="A3771">
            <v>43358</v>
          </cell>
          <cell r="G3771" t="str">
            <v>unit</v>
          </cell>
          <cell r="O3771">
            <v>4162.38</v>
          </cell>
        </row>
        <row r="3772">
          <cell r="A3772">
            <v>43358</v>
          </cell>
          <cell r="G3772" t="str">
            <v>unit</v>
          </cell>
          <cell r="O3772">
            <v>6344</v>
          </cell>
        </row>
        <row r="3773">
          <cell r="A3773">
            <v>43358</v>
          </cell>
          <cell r="G3773" t="str">
            <v>unit</v>
          </cell>
          <cell r="O3773">
            <v>2306.9899999999998</v>
          </cell>
        </row>
        <row r="3774">
          <cell r="A3774">
            <v>43358</v>
          </cell>
          <cell r="G3774" t="str">
            <v>unit</v>
          </cell>
          <cell r="O3774">
            <v>5446</v>
          </cell>
        </row>
        <row r="3775">
          <cell r="A3775">
            <v>43358</v>
          </cell>
          <cell r="G3775" t="str">
            <v>unit</v>
          </cell>
          <cell r="O3775">
            <v>4540</v>
          </cell>
        </row>
        <row r="3776">
          <cell r="A3776">
            <v>43358</v>
          </cell>
          <cell r="G3776" t="str">
            <v>unit</v>
          </cell>
          <cell r="O3776">
            <v>3752.98</v>
          </cell>
        </row>
        <row r="3777">
          <cell r="A3777">
            <v>43358</v>
          </cell>
          <cell r="G3777" t="str">
            <v>unit</v>
          </cell>
          <cell r="O3777">
            <v>5746.29</v>
          </cell>
        </row>
        <row r="3778">
          <cell r="A3778">
            <v>43358</v>
          </cell>
          <cell r="G3778" t="str">
            <v>unit</v>
          </cell>
          <cell r="O3778">
            <v>4369.28</v>
          </cell>
        </row>
        <row r="3779">
          <cell r="A3779">
            <v>43358</v>
          </cell>
          <cell r="G3779" t="str">
            <v>unit</v>
          </cell>
          <cell r="O3779">
            <v>5287</v>
          </cell>
        </row>
        <row r="3780">
          <cell r="A3780">
            <v>43358</v>
          </cell>
          <cell r="G3780" t="str">
            <v>unit</v>
          </cell>
          <cell r="O3780">
            <v>6460</v>
          </cell>
        </row>
        <row r="3781">
          <cell r="A3781">
            <v>43358</v>
          </cell>
          <cell r="G3781" t="str">
            <v>unit</v>
          </cell>
          <cell r="O3781">
            <v>4764</v>
          </cell>
        </row>
        <row r="3782">
          <cell r="A3782">
            <v>43358</v>
          </cell>
          <cell r="G3782" t="str">
            <v>unit</v>
          </cell>
          <cell r="O3782">
            <v>4976.38</v>
          </cell>
        </row>
        <row r="3783">
          <cell r="A3783">
            <v>43358</v>
          </cell>
          <cell r="G3783" t="str">
            <v>shuttle</v>
          </cell>
          <cell r="O3783">
            <v>4078</v>
          </cell>
        </row>
        <row r="3784">
          <cell r="A3784">
            <v>43358</v>
          </cell>
          <cell r="G3784" t="str">
            <v>shuttle</v>
          </cell>
          <cell r="O3784">
            <v>4296</v>
          </cell>
        </row>
        <row r="3785">
          <cell r="A3785">
            <v>43358</v>
          </cell>
          <cell r="G3785" t="str">
            <v>shuttle</v>
          </cell>
          <cell r="O3785">
            <v>5663</v>
          </cell>
        </row>
        <row r="3786">
          <cell r="A3786">
            <v>43358</v>
          </cell>
          <cell r="G3786" t="str">
            <v>shuttle</v>
          </cell>
          <cell r="O3786">
            <v>5736</v>
          </cell>
        </row>
        <row r="3787">
          <cell r="A3787">
            <v>43358</v>
          </cell>
          <cell r="G3787" t="str">
            <v>shuttle</v>
          </cell>
          <cell r="O3787">
            <v>6056</v>
          </cell>
        </row>
        <row r="3788">
          <cell r="A3788">
            <v>43358</v>
          </cell>
          <cell r="G3788" t="str">
            <v>shuttle</v>
          </cell>
          <cell r="O3788">
            <v>6279.77</v>
          </cell>
        </row>
        <row r="3789">
          <cell r="A3789">
            <v>43358</v>
          </cell>
          <cell r="G3789" t="str">
            <v>shuttle</v>
          </cell>
          <cell r="O3789">
            <v>5000</v>
          </cell>
        </row>
        <row r="3790">
          <cell r="A3790">
            <v>43358</v>
          </cell>
          <cell r="G3790" t="str">
            <v>shuttle</v>
          </cell>
          <cell r="O3790">
            <v>4960</v>
          </cell>
        </row>
        <row r="3791">
          <cell r="A3791">
            <v>43358</v>
          </cell>
          <cell r="G3791" t="str">
            <v>shuttle</v>
          </cell>
          <cell r="O3791">
            <v>3962.38</v>
          </cell>
        </row>
        <row r="3792">
          <cell r="A3792">
            <v>43358</v>
          </cell>
          <cell r="G3792" t="str">
            <v>shuttle</v>
          </cell>
          <cell r="O3792">
            <v>3700</v>
          </cell>
        </row>
        <row r="3793">
          <cell r="A3793">
            <v>43358</v>
          </cell>
          <cell r="G3793" t="str">
            <v>shuttle</v>
          </cell>
          <cell r="O3793">
            <v>4151.01</v>
          </cell>
        </row>
        <row r="3794">
          <cell r="A3794">
            <v>43358</v>
          </cell>
          <cell r="G3794" t="str">
            <v>shuttle</v>
          </cell>
          <cell r="O3794">
            <v>5000</v>
          </cell>
        </row>
        <row r="3795">
          <cell r="A3795">
            <v>43358</v>
          </cell>
          <cell r="G3795" t="str">
            <v>shuttle</v>
          </cell>
          <cell r="O3795">
            <v>4820</v>
          </cell>
        </row>
        <row r="3796">
          <cell r="A3796">
            <v>43358</v>
          </cell>
          <cell r="G3796" t="str">
            <v>shuttle</v>
          </cell>
          <cell r="O3796">
            <v>5750</v>
          </cell>
        </row>
        <row r="3797">
          <cell r="A3797">
            <v>43358</v>
          </cell>
          <cell r="G3797" t="str">
            <v>shuttle</v>
          </cell>
          <cell r="O3797">
            <v>5800</v>
          </cell>
        </row>
        <row r="3798">
          <cell r="A3798">
            <v>43358</v>
          </cell>
          <cell r="G3798" t="str">
            <v>shuttle</v>
          </cell>
          <cell r="O3798">
            <v>5650</v>
          </cell>
        </row>
        <row r="3799">
          <cell r="A3799">
            <v>43358</v>
          </cell>
          <cell r="G3799" t="str">
            <v>shuttle</v>
          </cell>
          <cell r="O3799">
            <v>5041.8</v>
          </cell>
        </row>
        <row r="3800">
          <cell r="A3800">
            <v>43358</v>
          </cell>
          <cell r="G3800" t="str">
            <v>shuttle</v>
          </cell>
          <cell r="O3800">
            <v>4352</v>
          </cell>
        </row>
        <row r="3801">
          <cell r="A3801">
            <v>43358</v>
          </cell>
          <cell r="G3801" t="str">
            <v>shuttle</v>
          </cell>
          <cell r="O3801">
            <v>6086.51</v>
          </cell>
        </row>
        <row r="3802">
          <cell r="A3802">
            <v>43388</v>
          </cell>
          <cell r="G3802" t="str">
            <v>unit</v>
          </cell>
          <cell r="O3802">
            <v>4104.4399999999996</v>
          </cell>
        </row>
        <row r="3803">
          <cell r="A3803">
            <v>43388</v>
          </cell>
          <cell r="G3803" t="str">
            <v>unit</v>
          </cell>
          <cell r="O3803">
            <v>4268</v>
          </cell>
        </row>
        <row r="3804">
          <cell r="A3804">
            <v>43388</v>
          </cell>
          <cell r="G3804" t="str">
            <v>unit</v>
          </cell>
          <cell r="O3804">
            <v>7175</v>
          </cell>
        </row>
        <row r="3805">
          <cell r="A3805">
            <v>43388</v>
          </cell>
          <cell r="G3805" t="str">
            <v>unit</v>
          </cell>
          <cell r="O3805">
            <v>4753.6000000000004</v>
          </cell>
        </row>
        <row r="3806">
          <cell r="A3806">
            <v>43388</v>
          </cell>
          <cell r="G3806" t="str">
            <v>unit</v>
          </cell>
          <cell r="O3806">
            <v>6911</v>
          </cell>
        </row>
        <row r="3807">
          <cell r="A3807">
            <v>43388</v>
          </cell>
          <cell r="G3807" t="str">
            <v>unit</v>
          </cell>
          <cell r="O3807">
            <v>5050</v>
          </cell>
        </row>
        <row r="3808">
          <cell r="A3808">
            <v>43388</v>
          </cell>
          <cell r="G3808" t="str">
            <v>unit</v>
          </cell>
          <cell r="O3808">
            <v>5446.68</v>
          </cell>
        </row>
        <row r="3809">
          <cell r="A3809">
            <v>43388</v>
          </cell>
          <cell r="G3809" t="str">
            <v>unit</v>
          </cell>
          <cell r="O3809">
            <v>4241.4399999999996</v>
          </cell>
        </row>
        <row r="3810">
          <cell r="A3810">
            <v>43388</v>
          </cell>
          <cell r="G3810" t="str">
            <v>unit</v>
          </cell>
          <cell r="O3810">
            <v>6581</v>
          </cell>
        </row>
        <row r="3811">
          <cell r="A3811">
            <v>43388</v>
          </cell>
          <cell r="G3811" t="str">
            <v>unit</v>
          </cell>
          <cell r="O3811">
            <v>2309.12</v>
          </cell>
        </row>
        <row r="3812">
          <cell r="A3812">
            <v>43388</v>
          </cell>
          <cell r="G3812" t="str">
            <v>unit</v>
          </cell>
          <cell r="O3812">
            <v>5646</v>
          </cell>
        </row>
        <row r="3813">
          <cell r="A3813">
            <v>43388</v>
          </cell>
          <cell r="G3813" t="str">
            <v>unit</v>
          </cell>
          <cell r="O3813">
            <v>4704</v>
          </cell>
        </row>
        <row r="3814">
          <cell r="A3814">
            <v>43388</v>
          </cell>
          <cell r="G3814" t="str">
            <v>unit</v>
          </cell>
          <cell r="O3814">
            <v>4010.24</v>
          </cell>
        </row>
        <row r="3815">
          <cell r="A3815">
            <v>43388</v>
          </cell>
          <cell r="G3815" t="str">
            <v>unit</v>
          </cell>
          <cell r="O3815">
            <v>6157.52</v>
          </cell>
        </row>
        <row r="3816">
          <cell r="A3816">
            <v>43388</v>
          </cell>
          <cell r="G3816" t="str">
            <v>unit</v>
          </cell>
          <cell r="O3816">
            <v>4361.8985000000002</v>
          </cell>
        </row>
        <row r="3817">
          <cell r="A3817">
            <v>43388</v>
          </cell>
          <cell r="G3817" t="str">
            <v>unit</v>
          </cell>
          <cell r="O3817">
            <v>5459</v>
          </cell>
        </row>
        <row r="3818">
          <cell r="A3818">
            <v>43388</v>
          </cell>
          <cell r="G3818" t="str">
            <v>unit</v>
          </cell>
          <cell r="O3818">
            <v>6698</v>
          </cell>
        </row>
        <row r="3819">
          <cell r="A3819">
            <v>43388</v>
          </cell>
          <cell r="G3819" t="str">
            <v>unit</v>
          </cell>
          <cell r="O3819">
            <v>4937</v>
          </cell>
        </row>
        <row r="3820">
          <cell r="A3820">
            <v>43388</v>
          </cell>
          <cell r="G3820" t="str">
            <v>unit</v>
          </cell>
          <cell r="O3820">
            <v>4986.4399999999996</v>
          </cell>
        </row>
        <row r="3821">
          <cell r="A3821">
            <v>43388</v>
          </cell>
          <cell r="G3821" t="str">
            <v>shuttle</v>
          </cell>
          <cell r="O3821">
            <v>4078</v>
          </cell>
        </row>
        <row r="3822">
          <cell r="A3822">
            <v>43388</v>
          </cell>
          <cell r="G3822" t="str">
            <v>shuttle</v>
          </cell>
          <cell r="O3822">
            <v>4296</v>
          </cell>
        </row>
        <row r="3823">
          <cell r="A3823">
            <v>43388</v>
          </cell>
          <cell r="G3823" t="str">
            <v>shuttle</v>
          </cell>
          <cell r="O3823">
            <v>5896</v>
          </cell>
        </row>
        <row r="3824">
          <cell r="A3824">
            <v>43388</v>
          </cell>
          <cell r="G3824" t="str">
            <v>shuttle</v>
          </cell>
          <cell r="O3824">
            <v>5736</v>
          </cell>
        </row>
        <row r="3825">
          <cell r="A3825">
            <v>43388</v>
          </cell>
          <cell r="G3825" t="str">
            <v>shuttle</v>
          </cell>
          <cell r="O3825">
            <v>6056</v>
          </cell>
        </row>
        <row r="3826">
          <cell r="A3826">
            <v>43388</v>
          </cell>
          <cell r="G3826" t="str">
            <v>shuttle</v>
          </cell>
          <cell r="O3826">
            <v>6295.76</v>
          </cell>
        </row>
        <row r="3827">
          <cell r="A3827">
            <v>43388</v>
          </cell>
          <cell r="G3827" t="str">
            <v>shuttle</v>
          </cell>
          <cell r="O3827">
            <v>5180</v>
          </cell>
        </row>
        <row r="3828">
          <cell r="A3828">
            <v>43388</v>
          </cell>
          <cell r="G3828" t="str">
            <v>shuttle</v>
          </cell>
          <cell r="O3828">
            <v>5140</v>
          </cell>
        </row>
        <row r="3829">
          <cell r="A3829">
            <v>43388</v>
          </cell>
          <cell r="G3829" t="str">
            <v>shuttle</v>
          </cell>
          <cell r="O3829">
            <v>4041.44</v>
          </cell>
        </row>
        <row r="3830">
          <cell r="A3830">
            <v>43388</v>
          </cell>
          <cell r="G3830" t="str">
            <v>shuttle</v>
          </cell>
          <cell r="O3830">
            <v>3880</v>
          </cell>
        </row>
        <row r="3831">
          <cell r="A3831">
            <v>43388</v>
          </cell>
          <cell r="G3831" t="str">
            <v>shuttle</v>
          </cell>
          <cell r="O3831">
            <v>4248.88</v>
          </cell>
        </row>
        <row r="3832">
          <cell r="A3832">
            <v>43388</v>
          </cell>
          <cell r="G3832" t="str">
            <v>shuttle</v>
          </cell>
          <cell r="O3832">
            <v>5180</v>
          </cell>
        </row>
        <row r="3833">
          <cell r="A3833">
            <v>43388</v>
          </cell>
          <cell r="G3833" t="str">
            <v>shuttle</v>
          </cell>
          <cell r="O3833">
            <v>5000</v>
          </cell>
        </row>
        <row r="3834">
          <cell r="A3834">
            <v>43388</v>
          </cell>
          <cell r="G3834" t="str">
            <v>shuttle</v>
          </cell>
          <cell r="O3834">
            <v>5750</v>
          </cell>
        </row>
        <row r="3835">
          <cell r="A3835">
            <v>43388</v>
          </cell>
          <cell r="G3835" t="str">
            <v>shuttle</v>
          </cell>
          <cell r="O3835">
            <v>5800</v>
          </cell>
        </row>
        <row r="3836">
          <cell r="A3836">
            <v>43388</v>
          </cell>
          <cell r="G3836" t="str">
            <v>shuttle</v>
          </cell>
          <cell r="O3836">
            <v>5650</v>
          </cell>
        </row>
        <row r="3837">
          <cell r="A3837">
            <v>43388</v>
          </cell>
          <cell r="G3837" t="str">
            <v>shuttle</v>
          </cell>
          <cell r="O3837">
            <v>5053.3999999999996</v>
          </cell>
        </row>
        <row r="3838">
          <cell r="A3838">
            <v>43388</v>
          </cell>
          <cell r="G3838" t="str">
            <v>shuttle</v>
          </cell>
          <cell r="O3838">
            <v>4634</v>
          </cell>
        </row>
        <row r="3839">
          <cell r="A3839">
            <v>43388</v>
          </cell>
          <cell r="G3839" t="str">
            <v>shuttle</v>
          </cell>
          <cell r="O3839">
            <v>6102.88</v>
          </cell>
        </row>
        <row r="3840">
          <cell r="A3840">
            <v>43419</v>
          </cell>
          <cell r="G3840" t="str">
            <v>unit</v>
          </cell>
          <cell r="O3840">
            <v>4104.4399999999996</v>
          </cell>
        </row>
        <row r="3841">
          <cell r="A3841">
            <v>43419</v>
          </cell>
          <cell r="G3841" t="str">
            <v>unit</v>
          </cell>
          <cell r="O3841">
            <v>4268</v>
          </cell>
        </row>
        <row r="3842">
          <cell r="A3842">
            <v>43419</v>
          </cell>
          <cell r="G3842" t="str">
            <v>unit</v>
          </cell>
          <cell r="O3842">
            <v>7175</v>
          </cell>
        </row>
        <row r="3843">
          <cell r="A3843">
            <v>43419</v>
          </cell>
          <cell r="G3843" t="str">
            <v>unit</v>
          </cell>
          <cell r="O3843">
            <v>4753.6000000000004</v>
          </cell>
        </row>
        <row r="3844">
          <cell r="A3844">
            <v>43419</v>
          </cell>
          <cell r="G3844" t="str">
            <v>unit</v>
          </cell>
          <cell r="O3844">
            <v>6911</v>
          </cell>
        </row>
        <row r="3845">
          <cell r="A3845">
            <v>43419</v>
          </cell>
          <cell r="G3845" t="str">
            <v>unit</v>
          </cell>
          <cell r="O3845">
            <v>5050</v>
          </cell>
        </row>
        <row r="3846">
          <cell r="A3846">
            <v>43419</v>
          </cell>
          <cell r="G3846" t="str">
            <v>unit</v>
          </cell>
          <cell r="O3846">
            <v>5446.68</v>
          </cell>
        </row>
        <row r="3847">
          <cell r="A3847">
            <v>43419</v>
          </cell>
          <cell r="G3847" t="str">
            <v>unit</v>
          </cell>
          <cell r="O3847">
            <v>4241.4399999999996</v>
          </cell>
        </row>
        <row r="3848">
          <cell r="A3848">
            <v>43419</v>
          </cell>
          <cell r="G3848" t="str">
            <v>unit</v>
          </cell>
          <cell r="O3848">
            <v>6581</v>
          </cell>
        </row>
        <row r="3849">
          <cell r="A3849">
            <v>43419</v>
          </cell>
          <cell r="G3849" t="str">
            <v>unit</v>
          </cell>
          <cell r="O3849">
            <v>2309.12</v>
          </cell>
        </row>
        <row r="3850">
          <cell r="A3850">
            <v>43419</v>
          </cell>
          <cell r="G3850" t="str">
            <v>unit</v>
          </cell>
          <cell r="O3850">
            <v>5646</v>
          </cell>
        </row>
        <row r="3851">
          <cell r="A3851">
            <v>43419</v>
          </cell>
          <cell r="G3851" t="str">
            <v>unit</v>
          </cell>
          <cell r="O3851">
            <v>4704</v>
          </cell>
        </row>
        <row r="3852">
          <cell r="A3852">
            <v>43419</v>
          </cell>
          <cell r="G3852" t="str">
            <v>unit</v>
          </cell>
          <cell r="O3852">
            <v>4010.24</v>
          </cell>
        </row>
        <row r="3853">
          <cell r="A3853">
            <v>43419</v>
          </cell>
          <cell r="G3853" t="str">
            <v>unit</v>
          </cell>
          <cell r="O3853">
            <v>6157.52</v>
          </cell>
        </row>
        <row r="3854">
          <cell r="A3854">
            <v>43419</v>
          </cell>
          <cell r="G3854" t="str">
            <v>unit</v>
          </cell>
          <cell r="O3854">
            <v>4376.7910000000002</v>
          </cell>
        </row>
        <row r="3855">
          <cell r="A3855">
            <v>43419</v>
          </cell>
          <cell r="G3855" t="str">
            <v>unit</v>
          </cell>
          <cell r="O3855">
            <v>5459</v>
          </cell>
        </row>
        <row r="3856">
          <cell r="A3856">
            <v>43419</v>
          </cell>
          <cell r="G3856" t="str">
            <v>unit</v>
          </cell>
          <cell r="O3856">
            <v>6698</v>
          </cell>
        </row>
        <row r="3857">
          <cell r="A3857">
            <v>43419</v>
          </cell>
          <cell r="G3857" t="str">
            <v>unit</v>
          </cell>
          <cell r="O3857">
            <v>4937</v>
          </cell>
        </row>
        <row r="3858">
          <cell r="A3858">
            <v>43419</v>
          </cell>
          <cell r="G3858" t="str">
            <v>unit</v>
          </cell>
          <cell r="O3858">
            <v>4986.4399999999996</v>
          </cell>
        </row>
        <row r="3859">
          <cell r="A3859">
            <v>43419</v>
          </cell>
          <cell r="G3859" t="str">
            <v>shuttle</v>
          </cell>
          <cell r="O3859">
            <v>4078</v>
          </cell>
        </row>
        <row r="3860">
          <cell r="A3860">
            <v>43419</v>
          </cell>
          <cell r="G3860" t="str">
            <v>shuttle</v>
          </cell>
          <cell r="O3860">
            <v>4296</v>
          </cell>
        </row>
        <row r="3861">
          <cell r="A3861">
            <v>43419</v>
          </cell>
          <cell r="G3861" t="str">
            <v>shuttle</v>
          </cell>
          <cell r="O3861">
            <v>5896</v>
          </cell>
        </row>
        <row r="3862">
          <cell r="A3862">
            <v>43419</v>
          </cell>
          <cell r="G3862" t="str">
            <v>shuttle</v>
          </cell>
          <cell r="O3862">
            <v>5736</v>
          </cell>
        </row>
        <row r="3863">
          <cell r="A3863">
            <v>43419</v>
          </cell>
          <cell r="G3863" t="str">
            <v>shuttle</v>
          </cell>
          <cell r="O3863">
            <v>6056</v>
          </cell>
        </row>
        <row r="3864">
          <cell r="A3864">
            <v>43419</v>
          </cell>
          <cell r="G3864" t="str">
            <v>shuttle</v>
          </cell>
          <cell r="O3864">
            <v>6295.76</v>
          </cell>
        </row>
        <row r="3865">
          <cell r="A3865">
            <v>43419</v>
          </cell>
          <cell r="G3865" t="str">
            <v>shuttle</v>
          </cell>
          <cell r="O3865">
            <v>5180</v>
          </cell>
        </row>
        <row r="3866">
          <cell r="A3866">
            <v>43419</v>
          </cell>
          <cell r="G3866" t="str">
            <v>shuttle</v>
          </cell>
          <cell r="O3866">
            <v>5140</v>
          </cell>
        </row>
        <row r="3867">
          <cell r="A3867">
            <v>43419</v>
          </cell>
          <cell r="G3867" t="str">
            <v>shuttle</v>
          </cell>
          <cell r="O3867">
            <v>4041.44</v>
          </cell>
        </row>
        <row r="3868">
          <cell r="A3868">
            <v>43419</v>
          </cell>
          <cell r="G3868" t="str">
            <v>shuttle</v>
          </cell>
          <cell r="O3868">
            <v>3880</v>
          </cell>
        </row>
        <row r="3869">
          <cell r="A3869">
            <v>43419</v>
          </cell>
          <cell r="G3869" t="str">
            <v>shuttle</v>
          </cell>
          <cell r="O3869">
            <v>4248.88</v>
          </cell>
        </row>
        <row r="3870">
          <cell r="A3870">
            <v>43419</v>
          </cell>
          <cell r="G3870" t="str">
            <v>shuttle</v>
          </cell>
          <cell r="O3870">
            <v>5180</v>
          </cell>
        </row>
        <row r="3871">
          <cell r="A3871">
            <v>43419</v>
          </cell>
          <cell r="G3871" t="str">
            <v>shuttle</v>
          </cell>
          <cell r="O3871">
            <v>5000</v>
          </cell>
        </row>
        <row r="3872">
          <cell r="A3872">
            <v>43419</v>
          </cell>
          <cell r="G3872" t="str">
            <v>shuttle</v>
          </cell>
          <cell r="O3872">
            <v>5750</v>
          </cell>
        </row>
        <row r="3873">
          <cell r="A3873">
            <v>43419</v>
          </cell>
          <cell r="G3873" t="str">
            <v>shuttle</v>
          </cell>
          <cell r="O3873">
            <v>5800</v>
          </cell>
        </row>
        <row r="3874">
          <cell r="A3874">
            <v>43419</v>
          </cell>
          <cell r="G3874" t="str">
            <v>shuttle</v>
          </cell>
          <cell r="O3874">
            <v>5650</v>
          </cell>
        </row>
        <row r="3875">
          <cell r="A3875">
            <v>43419</v>
          </cell>
          <cell r="G3875" t="str">
            <v>shuttle</v>
          </cell>
          <cell r="O3875">
            <v>5053.3999999999996</v>
          </cell>
        </row>
        <row r="3876">
          <cell r="A3876">
            <v>43419</v>
          </cell>
          <cell r="G3876" t="str">
            <v>shuttle</v>
          </cell>
          <cell r="O3876">
            <v>4634</v>
          </cell>
        </row>
        <row r="3877">
          <cell r="A3877">
            <v>43419</v>
          </cell>
          <cell r="G3877" t="str">
            <v>shuttle</v>
          </cell>
          <cell r="O3877">
            <v>6102.88</v>
          </cell>
        </row>
        <row r="3878">
          <cell r="A3878">
            <v>43449</v>
          </cell>
          <cell r="G3878" t="str">
            <v>unit</v>
          </cell>
          <cell r="O3878">
            <v>4114.5600000000004</v>
          </cell>
        </row>
        <row r="3879">
          <cell r="A3879">
            <v>43449</v>
          </cell>
          <cell r="G3879" t="str">
            <v>unit</v>
          </cell>
          <cell r="O3879">
            <v>4268</v>
          </cell>
        </row>
        <row r="3880">
          <cell r="A3880">
            <v>43449</v>
          </cell>
          <cell r="G3880" t="str">
            <v>unit</v>
          </cell>
          <cell r="O3880">
            <v>7175</v>
          </cell>
        </row>
        <row r="3881">
          <cell r="A3881">
            <v>43449</v>
          </cell>
          <cell r="G3881" t="str">
            <v>unit</v>
          </cell>
          <cell r="O3881">
            <v>4771.3999999999996</v>
          </cell>
        </row>
        <row r="3882">
          <cell r="A3882">
            <v>43449</v>
          </cell>
          <cell r="G3882" t="str">
            <v>unit</v>
          </cell>
          <cell r="O3882">
            <v>6911</v>
          </cell>
        </row>
        <row r="3883">
          <cell r="A3883">
            <v>43449</v>
          </cell>
          <cell r="G3883" t="str">
            <v>unit</v>
          </cell>
          <cell r="O3883">
            <v>5069.5</v>
          </cell>
        </row>
        <row r="3884">
          <cell r="A3884">
            <v>43449</v>
          </cell>
          <cell r="G3884" t="str">
            <v>unit</v>
          </cell>
          <cell r="O3884">
            <v>5473.82</v>
          </cell>
        </row>
        <row r="3885">
          <cell r="A3885">
            <v>43449</v>
          </cell>
          <cell r="G3885" t="str">
            <v>unit</v>
          </cell>
          <cell r="O3885">
            <v>4261.5600000000004</v>
          </cell>
        </row>
        <row r="3886">
          <cell r="A3886">
            <v>43449</v>
          </cell>
          <cell r="G3886" t="str">
            <v>unit</v>
          </cell>
          <cell r="O3886">
            <v>6581</v>
          </cell>
        </row>
        <row r="3887">
          <cell r="A3887">
            <v>43449</v>
          </cell>
          <cell r="G3887" t="str">
            <v>unit</v>
          </cell>
          <cell r="O3887">
            <v>2313.38</v>
          </cell>
        </row>
        <row r="3888">
          <cell r="A3888">
            <v>43449</v>
          </cell>
          <cell r="G3888" t="str">
            <v>unit</v>
          </cell>
          <cell r="O3888">
            <v>5646</v>
          </cell>
        </row>
        <row r="3889">
          <cell r="A3889">
            <v>43449</v>
          </cell>
          <cell r="G3889" t="str">
            <v>unit</v>
          </cell>
          <cell r="O3889">
            <v>4704</v>
          </cell>
        </row>
        <row r="3890">
          <cell r="A3890">
            <v>43449</v>
          </cell>
          <cell r="G3890" t="str">
            <v>unit</v>
          </cell>
          <cell r="O3890">
            <v>4022.76</v>
          </cell>
        </row>
        <row r="3891">
          <cell r="A3891">
            <v>43449</v>
          </cell>
          <cell r="G3891" t="str">
            <v>unit</v>
          </cell>
          <cell r="O3891">
            <v>6193.98</v>
          </cell>
        </row>
        <row r="3892">
          <cell r="A3892">
            <v>43449</v>
          </cell>
          <cell r="G3892" t="str">
            <v>unit</v>
          </cell>
          <cell r="O3892">
            <v>4399.0649999999996</v>
          </cell>
        </row>
        <row r="3893">
          <cell r="A3893">
            <v>43449</v>
          </cell>
          <cell r="G3893" t="str">
            <v>unit</v>
          </cell>
          <cell r="O3893">
            <v>5459</v>
          </cell>
        </row>
        <row r="3894">
          <cell r="A3894">
            <v>43449</v>
          </cell>
          <cell r="G3894" t="str">
            <v>unit</v>
          </cell>
          <cell r="O3894">
            <v>6698</v>
          </cell>
        </row>
        <row r="3895">
          <cell r="A3895">
            <v>43449</v>
          </cell>
          <cell r="G3895" t="str">
            <v>unit</v>
          </cell>
          <cell r="O3895">
            <v>4937</v>
          </cell>
        </row>
        <row r="3896">
          <cell r="A3896">
            <v>43449</v>
          </cell>
          <cell r="G3896" t="str">
            <v>unit</v>
          </cell>
          <cell r="O3896">
            <v>5006.5600000000004</v>
          </cell>
        </row>
        <row r="3897">
          <cell r="A3897">
            <v>43449</v>
          </cell>
          <cell r="G3897" t="str">
            <v>shuttle</v>
          </cell>
          <cell r="O3897">
            <v>4078</v>
          </cell>
        </row>
        <row r="3898">
          <cell r="A3898">
            <v>43449</v>
          </cell>
          <cell r="G3898" t="str">
            <v>shuttle</v>
          </cell>
          <cell r="O3898">
            <v>4296</v>
          </cell>
        </row>
        <row r="3899">
          <cell r="A3899">
            <v>43449</v>
          </cell>
          <cell r="G3899" t="str">
            <v>shuttle</v>
          </cell>
          <cell r="O3899">
            <v>5896</v>
          </cell>
        </row>
        <row r="3900">
          <cell r="A3900">
            <v>43449</v>
          </cell>
          <cell r="G3900" t="str">
            <v>shuttle</v>
          </cell>
          <cell r="O3900">
            <v>5736</v>
          </cell>
        </row>
        <row r="3901">
          <cell r="A3901">
            <v>43449</v>
          </cell>
          <cell r="G3901" t="str">
            <v>shuttle</v>
          </cell>
          <cell r="O3901">
            <v>6056</v>
          </cell>
        </row>
        <row r="3902">
          <cell r="A3902">
            <v>43449</v>
          </cell>
          <cell r="G3902" t="str">
            <v>shuttle</v>
          </cell>
          <cell r="O3902">
            <v>6327.74</v>
          </cell>
        </row>
        <row r="3903">
          <cell r="A3903">
            <v>43449</v>
          </cell>
          <cell r="G3903" t="str">
            <v>shuttle</v>
          </cell>
          <cell r="O3903">
            <v>5180</v>
          </cell>
        </row>
        <row r="3904">
          <cell r="A3904">
            <v>43449</v>
          </cell>
          <cell r="G3904" t="str">
            <v>shuttle</v>
          </cell>
          <cell r="O3904">
            <v>5140</v>
          </cell>
        </row>
        <row r="3905">
          <cell r="A3905">
            <v>43449</v>
          </cell>
          <cell r="G3905" t="str">
            <v>shuttle</v>
          </cell>
          <cell r="O3905">
            <v>4061.56</v>
          </cell>
        </row>
        <row r="3906">
          <cell r="A3906">
            <v>43449</v>
          </cell>
          <cell r="G3906" t="str">
            <v>shuttle</v>
          </cell>
          <cell r="O3906">
            <v>3880</v>
          </cell>
        </row>
        <row r="3907">
          <cell r="A3907">
            <v>43449</v>
          </cell>
          <cell r="G3907" t="str">
            <v>shuttle</v>
          </cell>
          <cell r="O3907">
            <v>4264.62</v>
          </cell>
        </row>
        <row r="3908">
          <cell r="A3908">
            <v>43449</v>
          </cell>
          <cell r="G3908" t="str">
            <v>shuttle</v>
          </cell>
          <cell r="O3908">
            <v>5180</v>
          </cell>
        </row>
        <row r="3909">
          <cell r="A3909">
            <v>43449</v>
          </cell>
          <cell r="G3909" t="str">
            <v>shuttle</v>
          </cell>
          <cell r="O3909">
            <v>5000</v>
          </cell>
        </row>
        <row r="3910">
          <cell r="A3910">
            <v>43449</v>
          </cell>
          <cell r="G3910" t="str">
            <v>shuttle</v>
          </cell>
          <cell r="O3910">
            <v>5750</v>
          </cell>
        </row>
        <row r="3911">
          <cell r="A3911">
            <v>43449</v>
          </cell>
          <cell r="G3911" t="str">
            <v>shuttle</v>
          </cell>
          <cell r="O3911">
            <v>5800</v>
          </cell>
        </row>
        <row r="3912">
          <cell r="A3912">
            <v>43449</v>
          </cell>
          <cell r="G3912" t="str">
            <v>shuttle</v>
          </cell>
          <cell r="O3912">
            <v>5650</v>
          </cell>
        </row>
        <row r="3913">
          <cell r="A3913">
            <v>43449</v>
          </cell>
          <cell r="G3913" t="str">
            <v>shuttle</v>
          </cell>
          <cell r="O3913">
            <v>5076.6000000000004</v>
          </cell>
        </row>
        <row r="3914">
          <cell r="A3914">
            <v>43449</v>
          </cell>
          <cell r="G3914" t="str">
            <v>shuttle</v>
          </cell>
          <cell r="O3914">
            <v>4634</v>
          </cell>
        </row>
        <row r="3915">
          <cell r="A3915">
            <v>43449</v>
          </cell>
          <cell r="G3915" t="str">
            <v>shuttle</v>
          </cell>
          <cell r="O3915">
            <v>6135.62</v>
          </cell>
        </row>
        <row r="3916">
          <cell r="A3916">
            <v>43480</v>
          </cell>
          <cell r="G3916" t="str">
            <v>unit</v>
          </cell>
          <cell r="O3916">
            <v>4109.5</v>
          </cell>
        </row>
        <row r="3917">
          <cell r="A3917">
            <v>43480</v>
          </cell>
          <cell r="G3917" t="str">
            <v>unit</v>
          </cell>
          <cell r="O3917">
            <v>4268</v>
          </cell>
        </row>
        <row r="3918">
          <cell r="A3918">
            <v>43480</v>
          </cell>
          <cell r="G3918" t="str">
            <v>unit</v>
          </cell>
          <cell r="O3918">
            <v>7175</v>
          </cell>
        </row>
        <row r="3919">
          <cell r="A3919">
            <v>43480</v>
          </cell>
          <cell r="G3919" t="str">
            <v>unit</v>
          </cell>
          <cell r="O3919">
            <v>4762.5</v>
          </cell>
        </row>
        <row r="3920">
          <cell r="A3920">
            <v>43480</v>
          </cell>
          <cell r="G3920" t="str">
            <v>unit</v>
          </cell>
          <cell r="O3920">
            <v>6911</v>
          </cell>
        </row>
        <row r="3921">
          <cell r="A3921">
            <v>43480</v>
          </cell>
          <cell r="G3921" t="str">
            <v>unit</v>
          </cell>
          <cell r="O3921">
            <v>5059.75</v>
          </cell>
        </row>
        <row r="3922">
          <cell r="A3922">
            <v>43480</v>
          </cell>
          <cell r="G3922" t="str">
            <v>unit</v>
          </cell>
          <cell r="O3922">
            <v>5460.25</v>
          </cell>
        </row>
        <row r="3923">
          <cell r="A3923">
            <v>43480</v>
          </cell>
          <cell r="G3923" t="str">
            <v>unit</v>
          </cell>
          <cell r="O3923">
            <v>4251.5</v>
          </cell>
        </row>
        <row r="3924">
          <cell r="A3924">
            <v>43480</v>
          </cell>
          <cell r="G3924" t="str">
            <v>unit</v>
          </cell>
          <cell r="O3924">
            <v>6581</v>
          </cell>
        </row>
        <row r="3925">
          <cell r="A3925">
            <v>43480</v>
          </cell>
          <cell r="G3925" t="str">
            <v>unit</v>
          </cell>
          <cell r="O3925">
            <v>2311.25</v>
          </cell>
        </row>
        <row r="3926">
          <cell r="A3926">
            <v>43480</v>
          </cell>
          <cell r="G3926" t="str">
            <v>unit</v>
          </cell>
          <cell r="O3926">
            <v>5646</v>
          </cell>
        </row>
        <row r="3927">
          <cell r="A3927">
            <v>43480</v>
          </cell>
          <cell r="G3927" t="str">
            <v>unit</v>
          </cell>
          <cell r="O3927">
            <v>4704</v>
          </cell>
        </row>
        <row r="3928">
          <cell r="A3928">
            <v>43480</v>
          </cell>
          <cell r="G3928" t="str">
            <v>unit</v>
          </cell>
          <cell r="O3928">
            <v>4016.5</v>
          </cell>
        </row>
        <row r="3929">
          <cell r="A3929">
            <v>43480</v>
          </cell>
          <cell r="G3929" t="str">
            <v>unit</v>
          </cell>
          <cell r="O3929">
            <v>6175.75</v>
          </cell>
        </row>
        <row r="3930">
          <cell r="A3930">
            <v>43480</v>
          </cell>
          <cell r="G3930" t="str">
            <v>unit</v>
          </cell>
          <cell r="O3930">
            <v>4384.1724999999997</v>
          </cell>
        </row>
        <row r="3931">
          <cell r="A3931">
            <v>43480</v>
          </cell>
          <cell r="G3931" t="str">
            <v>unit</v>
          </cell>
          <cell r="O3931">
            <v>5459</v>
          </cell>
        </row>
        <row r="3932">
          <cell r="A3932">
            <v>43480</v>
          </cell>
          <cell r="G3932" t="str">
            <v>unit</v>
          </cell>
          <cell r="O3932">
            <v>6698</v>
          </cell>
        </row>
        <row r="3933">
          <cell r="A3933">
            <v>43480</v>
          </cell>
          <cell r="G3933" t="str">
            <v>unit</v>
          </cell>
          <cell r="O3933">
            <v>4937</v>
          </cell>
        </row>
        <row r="3934">
          <cell r="A3934">
            <v>43480</v>
          </cell>
          <cell r="G3934" t="str">
            <v>unit</v>
          </cell>
          <cell r="O3934">
            <v>4996.5</v>
          </cell>
        </row>
        <row r="3935">
          <cell r="A3935">
            <v>43480</v>
          </cell>
          <cell r="G3935" t="str">
            <v>shuttle</v>
          </cell>
          <cell r="O3935">
            <v>4078</v>
          </cell>
        </row>
        <row r="3936">
          <cell r="A3936">
            <v>43480</v>
          </cell>
          <cell r="G3936" t="str">
            <v>shuttle</v>
          </cell>
          <cell r="O3936">
            <v>4296</v>
          </cell>
        </row>
        <row r="3937">
          <cell r="A3937">
            <v>43480</v>
          </cell>
          <cell r="G3937" t="str">
            <v>shuttle</v>
          </cell>
          <cell r="O3937">
            <v>5896</v>
          </cell>
        </row>
        <row r="3938">
          <cell r="A3938">
            <v>43480</v>
          </cell>
          <cell r="G3938" t="str">
            <v>shuttle</v>
          </cell>
          <cell r="O3938">
            <v>5736</v>
          </cell>
        </row>
        <row r="3939">
          <cell r="A3939">
            <v>43480</v>
          </cell>
          <cell r="G3939" t="str">
            <v>shuttle</v>
          </cell>
          <cell r="O3939">
            <v>6056</v>
          </cell>
        </row>
        <row r="3940">
          <cell r="A3940">
            <v>43480</v>
          </cell>
          <cell r="G3940" t="str">
            <v>shuttle</v>
          </cell>
          <cell r="O3940">
            <v>6311.75</v>
          </cell>
        </row>
        <row r="3941">
          <cell r="A3941">
            <v>43480</v>
          </cell>
          <cell r="G3941" t="str">
            <v>shuttle</v>
          </cell>
          <cell r="O3941">
            <v>5180</v>
          </cell>
        </row>
        <row r="3942">
          <cell r="A3942">
            <v>43480</v>
          </cell>
          <cell r="G3942" t="str">
            <v>shuttle</v>
          </cell>
          <cell r="O3942">
            <v>5140</v>
          </cell>
        </row>
        <row r="3943">
          <cell r="A3943">
            <v>43480</v>
          </cell>
          <cell r="G3943" t="str">
            <v>shuttle</v>
          </cell>
          <cell r="O3943">
            <v>4051.5</v>
          </cell>
        </row>
        <row r="3944">
          <cell r="A3944">
            <v>43480</v>
          </cell>
          <cell r="G3944" t="str">
            <v>shuttle</v>
          </cell>
          <cell r="O3944">
            <v>3880</v>
          </cell>
        </row>
        <row r="3945">
          <cell r="A3945">
            <v>43480</v>
          </cell>
          <cell r="G3945" t="str">
            <v>shuttle</v>
          </cell>
          <cell r="O3945">
            <v>4256.75</v>
          </cell>
        </row>
        <row r="3946">
          <cell r="A3946">
            <v>43480</v>
          </cell>
          <cell r="G3946" t="str">
            <v>shuttle</v>
          </cell>
          <cell r="O3946">
            <v>5180</v>
          </cell>
        </row>
        <row r="3947">
          <cell r="A3947">
            <v>43480</v>
          </cell>
          <cell r="G3947" t="str">
            <v>shuttle</v>
          </cell>
          <cell r="O3947">
            <v>5000</v>
          </cell>
        </row>
        <row r="3948">
          <cell r="A3948">
            <v>43480</v>
          </cell>
          <cell r="G3948" t="str">
            <v>shuttle</v>
          </cell>
          <cell r="O3948">
            <v>5750</v>
          </cell>
        </row>
        <row r="3949">
          <cell r="A3949">
            <v>43480</v>
          </cell>
          <cell r="G3949" t="str">
            <v>shuttle</v>
          </cell>
          <cell r="O3949">
            <v>5800</v>
          </cell>
        </row>
        <row r="3950">
          <cell r="A3950">
            <v>43480</v>
          </cell>
          <cell r="G3950" t="str">
            <v>shuttle</v>
          </cell>
          <cell r="O3950">
            <v>5650</v>
          </cell>
        </row>
        <row r="3951">
          <cell r="A3951">
            <v>43480</v>
          </cell>
          <cell r="G3951" t="str">
            <v>shuttle</v>
          </cell>
          <cell r="O3951">
            <v>5065</v>
          </cell>
        </row>
        <row r="3952">
          <cell r="A3952">
            <v>43480</v>
          </cell>
          <cell r="G3952" t="str">
            <v>shuttle</v>
          </cell>
          <cell r="O3952">
            <v>4634</v>
          </cell>
        </row>
        <row r="3953">
          <cell r="A3953">
            <v>43480</v>
          </cell>
          <cell r="G3953" t="str">
            <v>shuttle</v>
          </cell>
          <cell r="O3953">
            <v>6119.25</v>
          </cell>
        </row>
        <row r="3954">
          <cell r="A3954">
            <v>43511</v>
          </cell>
          <cell r="G3954" t="str">
            <v>unit</v>
          </cell>
          <cell r="O3954">
            <v>4089.26</v>
          </cell>
        </row>
        <row r="3955">
          <cell r="A3955">
            <v>43511</v>
          </cell>
          <cell r="G3955" t="str">
            <v>unit</v>
          </cell>
          <cell r="O3955">
            <v>4268</v>
          </cell>
        </row>
        <row r="3956">
          <cell r="A3956">
            <v>43511</v>
          </cell>
          <cell r="G3956" t="str">
            <v>unit</v>
          </cell>
          <cell r="O3956">
            <v>7175</v>
          </cell>
        </row>
        <row r="3957">
          <cell r="A3957">
            <v>43511</v>
          </cell>
          <cell r="G3957" t="str">
            <v>unit</v>
          </cell>
          <cell r="O3957">
            <v>4726.8999999999996</v>
          </cell>
        </row>
        <row r="3958">
          <cell r="A3958">
            <v>43511</v>
          </cell>
          <cell r="G3958" t="str">
            <v>unit</v>
          </cell>
          <cell r="O3958">
            <v>6911</v>
          </cell>
        </row>
        <row r="3959">
          <cell r="A3959">
            <v>43511</v>
          </cell>
          <cell r="G3959" t="str">
            <v>unit</v>
          </cell>
          <cell r="O3959">
            <v>5020.75</v>
          </cell>
        </row>
        <row r="3960">
          <cell r="A3960">
            <v>43511</v>
          </cell>
          <cell r="G3960" t="str">
            <v>unit</v>
          </cell>
          <cell r="O3960">
            <v>5405.97</v>
          </cell>
        </row>
        <row r="3961">
          <cell r="A3961">
            <v>43511</v>
          </cell>
          <cell r="G3961" t="str">
            <v>unit</v>
          </cell>
          <cell r="O3961">
            <v>4211.26</v>
          </cell>
        </row>
        <row r="3962">
          <cell r="A3962">
            <v>43511</v>
          </cell>
          <cell r="G3962" t="str">
            <v>unit</v>
          </cell>
          <cell r="O3962">
            <v>6581</v>
          </cell>
        </row>
        <row r="3963">
          <cell r="A3963">
            <v>43511</v>
          </cell>
          <cell r="G3963" t="str">
            <v>unit</v>
          </cell>
          <cell r="O3963">
            <v>2302.73</v>
          </cell>
        </row>
        <row r="3964">
          <cell r="A3964">
            <v>43511</v>
          </cell>
          <cell r="G3964" t="str">
            <v>unit</v>
          </cell>
          <cell r="O3964">
            <v>5646</v>
          </cell>
        </row>
        <row r="3965">
          <cell r="A3965">
            <v>43511</v>
          </cell>
          <cell r="G3965" t="str">
            <v>unit</v>
          </cell>
          <cell r="O3965">
            <v>4704</v>
          </cell>
        </row>
        <row r="3966">
          <cell r="A3966">
            <v>43511</v>
          </cell>
          <cell r="G3966" t="str">
            <v>unit</v>
          </cell>
          <cell r="O3966">
            <v>3991.46</v>
          </cell>
        </row>
        <row r="3967">
          <cell r="A3967">
            <v>43511</v>
          </cell>
          <cell r="G3967" t="str">
            <v>unit</v>
          </cell>
          <cell r="O3967">
            <v>6102.83</v>
          </cell>
        </row>
        <row r="3968">
          <cell r="A3968">
            <v>43511</v>
          </cell>
          <cell r="G3968" t="str">
            <v>unit</v>
          </cell>
          <cell r="O3968">
            <v>4339.4949999999999</v>
          </cell>
        </row>
        <row r="3969">
          <cell r="A3969">
            <v>43511</v>
          </cell>
          <cell r="G3969" t="str">
            <v>unit</v>
          </cell>
          <cell r="O3969">
            <v>5459</v>
          </cell>
        </row>
        <row r="3970">
          <cell r="A3970">
            <v>43511</v>
          </cell>
          <cell r="G3970" t="str">
            <v>unit</v>
          </cell>
          <cell r="O3970">
            <v>6698</v>
          </cell>
        </row>
        <row r="3971">
          <cell r="A3971">
            <v>43511</v>
          </cell>
          <cell r="G3971" t="str">
            <v>unit</v>
          </cell>
          <cell r="O3971">
            <v>4937</v>
          </cell>
        </row>
        <row r="3972">
          <cell r="A3972">
            <v>43511</v>
          </cell>
          <cell r="G3972" t="str">
            <v>unit</v>
          </cell>
          <cell r="O3972">
            <v>4956.26</v>
          </cell>
        </row>
        <row r="3973">
          <cell r="A3973">
            <v>43511</v>
          </cell>
          <cell r="G3973" t="str">
            <v>shuttle</v>
          </cell>
          <cell r="O3973">
            <v>4078</v>
          </cell>
        </row>
        <row r="3974">
          <cell r="A3974">
            <v>43511</v>
          </cell>
          <cell r="G3974" t="str">
            <v>shuttle</v>
          </cell>
          <cell r="O3974">
            <v>4296</v>
          </cell>
        </row>
        <row r="3975">
          <cell r="A3975">
            <v>43511</v>
          </cell>
          <cell r="G3975" t="str">
            <v>shuttle</v>
          </cell>
          <cell r="O3975">
            <v>5896</v>
          </cell>
        </row>
        <row r="3976">
          <cell r="A3976">
            <v>43511</v>
          </cell>
          <cell r="G3976" t="str">
            <v>shuttle</v>
          </cell>
          <cell r="O3976">
            <v>5736</v>
          </cell>
        </row>
        <row r="3977">
          <cell r="A3977">
            <v>43511</v>
          </cell>
          <cell r="G3977" t="str">
            <v>shuttle</v>
          </cell>
          <cell r="O3977">
            <v>6056</v>
          </cell>
        </row>
        <row r="3978">
          <cell r="A3978">
            <v>43511</v>
          </cell>
          <cell r="G3978" t="str">
            <v>shuttle</v>
          </cell>
          <cell r="O3978">
            <v>6247.79</v>
          </cell>
        </row>
        <row r="3979">
          <cell r="A3979">
            <v>43511</v>
          </cell>
          <cell r="G3979" t="str">
            <v>shuttle</v>
          </cell>
          <cell r="O3979">
            <v>5180</v>
          </cell>
        </row>
        <row r="3980">
          <cell r="A3980">
            <v>43511</v>
          </cell>
          <cell r="G3980" t="str">
            <v>shuttle</v>
          </cell>
          <cell r="O3980">
            <v>5140</v>
          </cell>
        </row>
        <row r="3981">
          <cell r="A3981">
            <v>43511</v>
          </cell>
          <cell r="G3981" t="str">
            <v>shuttle</v>
          </cell>
          <cell r="O3981">
            <v>4011.26</v>
          </cell>
        </row>
        <row r="3982">
          <cell r="A3982">
            <v>43511</v>
          </cell>
          <cell r="G3982" t="str">
            <v>shuttle</v>
          </cell>
          <cell r="O3982">
            <v>3880</v>
          </cell>
        </row>
        <row r="3983">
          <cell r="A3983">
            <v>43511</v>
          </cell>
          <cell r="G3983" t="str">
            <v>shuttle</v>
          </cell>
          <cell r="O3983">
            <v>4225.2700000000004</v>
          </cell>
        </row>
        <row r="3984">
          <cell r="A3984">
            <v>43511</v>
          </cell>
          <cell r="G3984" t="str">
            <v>shuttle</v>
          </cell>
          <cell r="O3984">
            <v>5180</v>
          </cell>
        </row>
        <row r="3985">
          <cell r="A3985">
            <v>43511</v>
          </cell>
          <cell r="G3985" t="str">
            <v>shuttle</v>
          </cell>
          <cell r="O3985">
            <v>5000</v>
          </cell>
        </row>
        <row r="3986">
          <cell r="A3986">
            <v>43511</v>
          </cell>
          <cell r="G3986" t="str">
            <v>shuttle</v>
          </cell>
          <cell r="O3986">
            <v>5750</v>
          </cell>
        </row>
        <row r="3987">
          <cell r="A3987">
            <v>43511</v>
          </cell>
          <cell r="G3987" t="str">
            <v>shuttle</v>
          </cell>
          <cell r="O3987">
            <v>5800</v>
          </cell>
        </row>
        <row r="3988">
          <cell r="A3988">
            <v>43511</v>
          </cell>
          <cell r="G3988" t="str">
            <v>shuttle</v>
          </cell>
          <cell r="O3988">
            <v>5650</v>
          </cell>
        </row>
        <row r="3989">
          <cell r="A3989">
            <v>43511</v>
          </cell>
          <cell r="G3989" t="str">
            <v>shuttle</v>
          </cell>
          <cell r="O3989">
            <v>5018.6000000000004</v>
          </cell>
        </row>
        <row r="3990">
          <cell r="A3990">
            <v>43511</v>
          </cell>
          <cell r="G3990" t="str">
            <v>shuttle</v>
          </cell>
          <cell r="O3990">
            <v>4634</v>
          </cell>
        </row>
        <row r="3991">
          <cell r="A3991">
            <v>43511</v>
          </cell>
          <cell r="G3991" t="str">
            <v>shuttle</v>
          </cell>
          <cell r="O3991">
            <v>6053.77</v>
          </cell>
        </row>
        <row r="3992">
          <cell r="A3992">
            <v>43539</v>
          </cell>
          <cell r="G3992" t="str">
            <v>unit</v>
          </cell>
          <cell r="O3992">
            <v>4074.08</v>
          </cell>
        </row>
        <row r="3993">
          <cell r="A3993">
            <v>43539</v>
          </cell>
          <cell r="G3993" t="str">
            <v>unit</v>
          </cell>
          <cell r="O3993">
            <v>4268</v>
          </cell>
        </row>
        <row r="3994">
          <cell r="A3994">
            <v>43539</v>
          </cell>
          <cell r="G3994" t="str">
            <v>unit</v>
          </cell>
          <cell r="O3994">
            <v>7175</v>
          </cell>
        </row>
        <row r="3995">
          <cell r="A3995">
            <v>43539</v>
          </cell>
          <cell r="G3995" t="str">
            <v>unit</v>
          </cell>
          <cell r="O3995">
            <v>4700.2</v>
          </cell>
        </row>
        <row r="3996">
          <cell r="A3996">
            <v>43539</v>
          </cell>
          <cell r="G3996" t="str">
            <v>unit</v>
          </cell>
          <cell r="O3996">
            <v>6911</v>
          </cell>
        </row>
        <row r="3997">
          <cell r="A3997">
            <v>43539</v>
          </cell>
          <cell r="G3997" t="str">
            <v>unit</v>
          </cell>
          <cell r="O3997">
            <v>4991.5</v>
          </cell>
        </row>
        <row r="3998">
          <cell r="A3998">
            <v>43539</v>
          </cell>
          <cell r="G3998" t="str">
            <v>unit</v>
          </cell>
          <cell r="O3998">
            <v>5365.26</v>
          </cell>
        </row>
        <row r="3999">
          <cell r="A3999">
            <v>43539</v>
          </cell>
          <cell r="G3999" t="str">
            <v>unit</v>
          </cell>
          <cell r="O3999">
            <v>4181.08</v>
          </cell>
        </row>
        <row r="4000">
          <cell r="A4000">
            <v>43539</v>
          </cell>
          <cell r="G4000" t="str">
            <v>unit</v>
          </cell>
          <cell r="O4000">
            <v>6581</v>
          </cell>
        </row>
        <row r="4001">
          <cell r="A4001">
            <v>43539</v>
          </cell>
          <cell r="G4001" t="str">
            <v>unit</v>
          </cell>
          <cell r="O4001">
            <v>2296.34</v>
          </cell>
        </row>
        <row r="4002">
          <cell r="A4002">
            <v>43539</v>
          </cell>
          <cell r="G4002" t="str">
            <v>unit</v>
          </cell>
          <cell r="O4002">
            <v>5646</v>
          </cell>
        </row>
        <row r="4003">
          <cell r="A4003">
            <v>43539</v>
          </cell>
          <cell r="G4003" t="str">
            <v>unit</v>
          </cell>
          <cell r="O4003">
            <v>4704</v>
          </cell>
        </row>
        <row r="4004">
          <cell r="A4004">
            <v>43539</v>
          </cell>
          <cell r="G4004" t="str">
            <v>unit</v>
          </cell>
          <cell r="O4004">
            <v>3972.68</v>
          </cell>
        </row>
        <row r="4005">
          <cell r="A4005">
            <v>43539</v>
          </cell>
          <cell r="G4005" t="str">
            <v>unit</v>
          </cell>
          <cell r="O4005">
            <v>6048.14</v>
          </cell>
        </row>
        <row r="4006">
          <cell r="A4006">
            <v>43539</v>
          </cell>
          <cell r="G4006" t="str">
            <v>unit</v>
          </cell>
          <cell r="O4006">
            <v>4302.3284999999996</v>
          </cell>
        </row>
        <row r="4007">
          <cell r="A4007">
            <v>43539</v>
          </cell>
          <cell r="G4007" t="str">
            <v>unit</v>
          </cell>
          <cell r="O4007">
            <v>5459</v>
          </cell>
        </row>
        <row r="4008">
          <cell r="A4008">
            <v>43539</v>
          </cell>
          <cell r="G4008" t="str">
            <v>unit</v>
          </cell>
          <cell r="O4008">
            <v>6698</v>
          </cell>
        </row>
        <row r="4009">
          <cell r="A4009">
            <v>43539</v>
          </cell>
          <cell r="G4009" t="str">
            <v>unit</v>
          </cell>
          <cell r="O4009">
            <v>4937</v>
          </cell>
        </row>
        <row r="4010">
          <cell r="A4010">
            <v>43539</v>
          </cell>
          <cell r="G4010" t="str">
            <v>unit</v>
          </cell>
          <cell r="O4010">
            <v>4926.08</v>
          </cell>
        </row>
        <row r="4011">
          <cell r="A4011">
            <v>43539</v>
          </cell>
          <cell r="G4011" t="str">
            <v>shuttle</v>
          </cell>
          <cell r="O4011">
            <v>4078</v>
          </cell>
        </row>
        <row r="4012">
          <cell r="A4012">
            <v>43539</v>
          </cell>
          <cell r="G4012" t="str">
            <v>shuttle</v>
          </cell>
          <cell r="O4012">
            <v>4296</v>
          </cell>
        </row>
        <row r="4013">
          <cell r="A4013">
            <v>43539</v>
          </cell>
          <cell r="G4013" t="str">
            <v>shuttle</v>
          </cell>
          <cell r="O4013">
            <v>5896</v>
          </cell>
        </row>
        <row r="4014">
          <cell r="A4014">
            <v>43539</v>
          </cell>
          <cell r="G4014" t="str">
            <v>shuttle</v>
          </cell>
          <cell r="O4014">
            <v>5736</v>
          </cell>
        </row>
        <row r="4015">
          <cell r="A4015">
            <v>43539</v>
          </cell>
          <cell r="G4015" t="str">
            <v>shuttle</v>
          </cell>
          <cell r="O4015">
            <v>6056</v>
          </cell>
        </row>
        <row r="4016">
          <cell r="A4016">
            <v>43539</v>
          </cell>
          <cell r="G4016" t="str">
            <v>shuttle</v>
          </cell>
          <cell r="O4016">
            <v>6199.82</v>
          </cell>
        </row>
        <row r="4017">
          <cell r="A4017">
            <v>43539</v>
          </cell>
          <cell r="G4017" t="str">
            <v>shuttle</v>
          </cell>
          <cell r="O4017">
            <v>5180</v>
          </cell>
        </row>
        <row r="4018">
          <cell r="A4018">
            <v>43539</v>
          </cell>
          <cell r="G4018" t="str">
            <v>shuttle</v>
          </cell>
          <cell r="O4018">
            <v>5140</v>
          </cell>
        </row>
        <row r="4019">
          <cell r="A4019">
            <v>43539</v>
          </cell>
          <cell r="G4019" t="str">
            <v>shuttle</v>
          </cell>
          <cell r="O4019">
            <v>3981.08</v>
          </cell>
        </row>
        <row r="4020">
          <cell r="A4020">
            <v>43539</v>
          </cell>
          <cell r="G4020" t="str">
            <v>shuttle</v>
          </cell>
          <cell r="O4020">
            <v>3880</v>
          </cell>
        </row>
        <row r="4021">
          <cell r="A4021">
            <v>43539</v>
          </cell>
          <cell r="G4021" t="str">
            <v>shuttle</v>
          </cell>
          <cell r="O4021">
            <v>4201.66</v>
          </cell>
        </row>
        <row r="4022">
          <cell r="A4022">
            <v>43539</v>
          </cell>
          <cell r="G4022" t="str">
            <v>shuttle</v>
          </cell>
          <cell r="O4022">
            <v>5180</v>
          </cell>
        </row>
        <row r="4023">
          <cell r="A4023">
            <v>43539</v>
          </cell>
          <cell r="G4023" t="str">
            <v>shuttle</v>
          </cell>
          <cell r="O4023">
            <v>5000</v>
          </cell>
        </row>
        <row r="4024">
          <cell r="A4024">
            <v>43539</v>
          </cell>
          <cell r="G4024" t="str">
            <v>shuttle</v>
          </cell>
          <cell r="O4024">
            <v>5750</v>
          </cell>
        </row>
        <row r="4025">
          <cell r="A4025">
            <v>43539</v>
          </cell>
          <cell r="G4025" t="str">
            <v>shuttle</v>
          </cell>
          <cell r="O4025">
            <v>5800</v>
          </cell>
        </row>
        <row r="4026">
          <cell r="A4026">
            <v>43539</v>
          </cell>
          <cell r="G4026" t="str">
            <v>shuttle</v>
          </cell>
          <cell r="O4026">
            <v>5650</v>
          </cell>
        </row>
        <row r="4027">
          <cell r="A4027">
            <v>43539</v>
          </cell>
          <cell r="G4027" t="str">
            <v>shuttle</v>
          </cell>
          <cell r="O4027">
            <v>4983.8</v>
          </cell>
        </row>
        <row r="4028">
          <cell r="A4028">
            <v>43539</v>
          </cell>
          <cell r="G4028" t="str">
            <v>shuttle</v>
          </cell>
          <cell r="O4028">
            <v>4634</v>
          </cell>
        </row>
        <row r="4029">
          <cell r="A4029">
            <v>43539</v>
          </cell>
          <cell r="G4029" t="str">
            <v>shuttle</v>
          </cell>
          <cell r="O4029">
            <v>6004.66</v>
          </cell>
        </row>
        <row r="4030">
          <cell r="A4030">
            <v>43570</v>
          </cell>
          <cell r="G4030" t="str">
            <v>unit</v>
          </cell>
          <cell r="O4030">
            <v>4074.08</v>
          </cell>
        </row>
        <row r="4031">
          <cell r="A4031">
            <v>43570</v>
          </cell>
          <cell r="G4031" t="str">
            <v>unit</v>
          </cell>
          <cell r="O4031">
            <v>4268</v>
          </cell>
        </row>
        <row r="4032">
          <cell r="A4032">
            <v>43570</v>
          </cell>
          <cell r="G4032" t="str">
            <v>unit</v>
          </cell>
          <cell r="O4032">
            <v>7175</v>
          </cell>
        </row>
        <row r="4033">
          <cell r="A4033">
            <v>43570</v>
          </cell>
          <cell r="G4033" t="str">
            <v>unit</v>
          </cell>
          <cell r="O4033">
            <v>4700.2</v>
          </cell>
        </row>
        <row r="4034">
          <cell r="A4034">
            <v>43570</v>
          </cell>
          <cell r="G4034" t="str">
            <v>unit</v>
          </cell>
          <cell r="O4034">
            <v>6911</v>
          </cell>
        </row>
        <row r="4035">
          <cell r="A4035">
            <v>43570</v>
          </cell>
          <cell r="G4035" t="str">
            <v>unit</v>
          </cell>
          <cell r="O4035">
            <v>4991.5</v>
          </cell>
        </row>
        <row r="4036">
          <cell r="A4036">
            <v>43570</v>
          </cell>
          <cell r="G4036" t="str">
            <v>unit</v>
          </cell>
          <cell r="O4036">
            <v>5365.26</v>
          </cell>
        </row>
        <row r="4037">
          <cell r="A4037">
            <v>43570</v>
          </cell>
          <cell r="G4037" t="str">
            <v>unit</v>
          </cell>
          <cell r="O4037">
            <v>4181.08</v>
          </cell>
        </row>
        <row r="4038">
          <cell r="A4038">
            <v>43570</v>
          </cell>
          <cell r="G4038" t="str">
            <v>unit</v>
          </cell>
          <cell r="O4038">
            <v>6581</v>
          </cell>
        </row>
        <row r="4039">
          <cell r="A4039">
            <v>43570</v>
          </cell>
          <cell r="G4039" t="str">
            <v>unit</v>
          </cell>
          <cell r="O4039">
            <v>2296.34</v>
          </cell>
        </row>
        <row r="4040">
          <cell r="A4040">
            <v>43570</v>
          </cell>
          <cell r="G4040" t="str">
            <v>unit</v>
          </cell>
          <cell r="O4040">
            <v>5646</v>
          </cell>
        </row>
        <row r="4041">
          <cell r="A4041">
            <v>43570</v>
          </cell>
          <cell r="G4041" t="str">
            <v>unit</v>
          </cell>
          <cell r="O4041">
            <v>4704</v>
          </cell>
        </row>
        <row r="4042">
          <cell r="A4042">
            <v>43570</v>
          </cell>
          <cell r="G4042" t="str">
            <v>unit</v>
          </cell>
          <cell r="O4042">
            <v>3972.68</v>
          </cell>
        </row>
        <row r="4043">
          <cell r="A4043">
            <v>43570</v>
          </cell>
          <cell r="G4043" t="str">
            <v>unit</v>
          </cell>
          <cell r="O4043">
            <v>6048.14</v>
          </cell>
        </row>
        <row r="4044">
          <cell r="A4044">
            <v>43570</v>
          </cell>
          <cell r="G4044" t="str">
            <v>unit</v>
          </cell>
          <cell r="O4044">
            <v>4309.71</v>
          </cell>
        </row>
        <row r="4045">
          <cell r="A4045">
            <v>43570</v>
          </cell>
          <cell r="G4045" t="str">
            <v>unit</v>
          </cell>
          <cell r="O4045">
            <v>5459</v>
          </cell>
        </row>
        <row r="4046">
          <cell r="A4046">
            <v>43570</v>
          </cell>
          <cell r="G4046" t="str">
            <v>unit</v>
          </cell>
          <cell r="O4046">
            <v>6698</v>
          </cell>
        </row>
        <row r="4047">
          <cell r="A4047">
            <v>43570</v>
          </cell>
          <cell r="G4047" t="str">
            <v>unit</v>
          </cell>
          <cell r="O4047">
            <v>4937</v>
          </cell>
        </row>
        <row r="4048">
          <cell r="A4048">
            <v>43570</v>
          </cell>
          <cell r="G4048" t="str">
            <v>unit</v>
          </cell>
          <cell r="O4048">
            <v>4926.08</v>
          </cell>
        </row>
        <row r="4049">
          <cell r="A4049">
            <v>43570</v>
          </cell>
          <cell r="G4049" t="str">
            <v>shuttle</v>
          </cell>
          <cell r="O4049">
            <v>4078</v>
          </cell>
        </row>
        <row r="4050">
          <cell r="A4050">
            <v>43570</v>
          </cell>
          <cell r="G4050" t="str">
            <v>shuttle</v>
          </cell>
          <cell r="O4050">
            <v>4296</v>
          </cell>
        </row>
        <row r="4051">
          <cell r="A4051">
            <v>43570</v>
          </cell>
          <cell r="G4051" t="str">
            <v>shuttle</v>
          </cell>
          <cell r="O4051">
            <v>5896</v>
          </cell>
        </row>
        <row r="4052">
          <cell r="A4052">
            <v>43570</v>
          </cell>
          <cell r="G4052" t="str">
            <v>shuttle</v>
          </cell>
          <cell r="O4052">
            <v>5736</v>
          </cell>
        </row>
        <row r="4053">
          <cell r="A4053">
            <v>43570</v>
          </cell>
          <cell r="G4053" t="str">
            <v>shuttle</v>
          </cell>
          <cell r="O4053">
            <v>6056</v>
          </cell>
        </row>
        <row r="4054">
          <cell r="A4054">
            <v>43570</v>
          </cell>
          <cell r="G4054" t="str">
            <v>shuttle</v>
          </cell>
          <cell r="O4054">
            <v>6199.82</v>
          </cell>
        </row>
        <row r="4055">
          <cell r="A4055">
            <v>43570</v>
          </cell>
          <cell r="G4055" t="str">
            <v>shuttle</v>
          </cell>
          <cell r="O4055">
            <v>5180</v>
          </cell>
        </row>
        <row r="4056">
          <cell r="A4056">
            <v>43570</v>
          </cell>
          <cell r="G4056" t="str">
            <v>shuttle</v>
          </cell>
          <cell r="O4056">
            <v>5140</v>
          </cell>
        </row>
        <row r="4057">
          <cell r="A4057">
            <v>43570</v>
          </cell>
          <cell r="G4057" t="str">
            <v>shuttle</v>
          </cell>
          <cell r="O4057">
            <v>3981.08</v>
          </cell>
        </row>
        <row r="4058">
          <cell r="A4058">
            <v>43570</v>
          </cell>
          <cell r="G4058" t="str">
            <v>shuttle</v>
          </cell>
          <cell r="O4058">
            <v>3880</v>
          </cell>
        </row>
        <row r="4059">
          <cell r="A4059">
            <v>43570</v>
          </cell>
          <cell r="G4059" t="str">
            <v>shuttle</v>
          </cell>
          <cell r="O4059">
            <v>4201.66</v>
          </cell>
        </row>
        <row r="4060">
          <cell r="A4060">
            <v>43570</v>
          </cell>
          <cell r="G4060" t="str">
            <v>shuttle</v>
          </cell>
          <cell r="O4060">
            <v>5180</v>
          </cell>
        </row>
        <row r="4061">
          <cell r="A4061">
            <v>43570</v>
          </cell>
          <cell r="G4061" t="str">
            <v>shuttle</v>
          </cell>
          <cell r="O4061">
            <v>5000</v>
          </cell>
        </row>
        <row r="4062">
          <cell r="A4062">
            <v>43570</v>
          </cell>
          <cell r="G4062" t="str">
            <v>shuttle</v>
          </cell>
          <cell r="O4062">
            <v>5750</v>
          </cell>
        </row>
        <row r="4063">
          <cell r="A4063">
            <v>43570</v>
          </cell>
          <cell r="G4063" t="str">
            <v>shuttle</v>
          </cell>
          <cell r="O4063">
            <v>5800</v>
          </cell>
        </row>
        <row r="4064">
          <cell r="A4064">
            <v>43570</v>
          </cell>
          <cell r="G4064" t="str">
            <v>shuttle</v>
          </cell>
          <cell r="O4064">
            <v>5650</v>
          </cell>
        </row>
        <row r="4065">
          <cell r="A4065">
            <v>43570</v>
          </cell>
          <cell r="G4065" t="str">
            <v>shuttle</v>
          </cell>
          <cell r="O4065">
            <v>4983.8</v>
          </cell>
        </row>
        <row r="4066">
          <cell r="A4066">
            <v>43570</v>
          </cell>
          <cell r="G4066" t="str">
            <v>shuttle</v>
          </cell>
          <cell r="O4066">
            <v>4634</v>
          </cell>
        </row>
        <row r="4067">
          <cell r="A4067">
            <v>43570</v>
          </cell>
          <cell r="G4067" t="str">
            <v>shuttle</v>
          </cell>
          <cell r="O4067">
            <v>6004.66</v>
          </cell>
        </row>
        <row r="4068">
          <cell r="A4068">
            <v>43600</v>
          </cell>
          <cell r="G4068" t="str">
            <v>unit</v>
          </cell>
          <cell r="O4068">
            <v>4084.2</v>
          </cell>
        </row>
        <row r="4069">
          <cell r="A4069">
            <v>43600</v>
          </cell>
          <cell r="G4069" t="str">
            <v>unit</v>
          </cell>
          <cell r="O4069">
            <v>4268</v>
          </cell>
        </row>
        <row r="4070">
          <cell r="A4070">
            <v>43600</v>
          </cell>
          <cell r="G4070" t="str">
            <v>unit</v>
          </cell>
          <cell r="O4070">
            <v>7175</v>
          </cell>
        </row>
        <row r="4071">
          <cell r="A4071">
            <v>43600</v>
          </cell>
          <cell r="G4071" t="str">
            <v>unit</v>
          </cell>
          <cell r="O4071">
            <v>4718</v>
          </cell>
        </row>
        <row r="4072">
          <cell r="A4072">
            <v>43600</v>
          </cell>
          <cell r="G4072" t="str">
            <v>unit</v>
          </cell>
          <cell r="O4072">
            <v>6911</v>
          </cell>
        </row>
        <row r="4073">
          <cell r="A4073">
            <v>43600</v>
          </cell>
          <cell r="G4073" t="str">
            <v>unit</v>
          </cell>
          <cell r="O4073">
            <v>5011</v>
          </cell>
        </row>
        <row r="4074">
          <cell r="A4074">
            <v>43600</v>
          </cell>
          <cell r="G4074" t="str">
            <v>unit</v>
          </cell>
          <cell r="O4074">
            <v>5392.4</v>
          </cell>
        </row>
        <row r="4075">
          <cell r="A4075">
            <v>43600</v>
          </cell>
          <cell r="G4075" t="str">
            <v>unit</v>
          </cell>
          <cell r="O4075">
            <v>4201.2</v>
          </cell>
        </row>
        <row r="4076">
          <cell r="A4076">
            <v>43600</v>
          </cell>
          <cell r="G4076" t="str">
            <v>unit</v>
          </cell>
          <cell r="O4076">
            <v>6581</v>
          </cell>
        </row>
        <row r="4077">
          <cell r="A4077">
            <v>43600</v>
          </cell>
          <cell r="G4077" t="str">
            <v>unit</v>
          </cell>
          <cell r="O4077">
            <v>2300.6</v>
          </cell>
        </row>
        <row r="4078">
          <cell r="A4078">
            <v>43600</v>
          </cell>
          <cell r="G4078" t="str">
            <v>unit</v>
          </cell>
          <cell r="O4078">
            <v>5646</v>
          </cell>
        </row>
        <row r="4079">
          <cell r="A4079">
            <v>43600</v>
          </cell>
          <cell r="G4079" t="str">
            <v>unit</v>
          </cell>
          <cell r="O4079">
            <v>4704</v>
          </cell>
        </row>
        <row r="4080">
          <cell r="A4080">
            <v>43600</v>
          </cell>
          <cell r="G4080" t="str">
            <v>unit</v>
          </cell>
          <cell r="O4080">
            <v>3985.2</v>
          </cell>
        </row>
        <row r="4081">
          <cell r="A4081">
            <v>43600</v>
          </cell>
          <cell r="G4081" t="str">
            <v>unit</v>
          </cell>
          <cell r="O4081">
            <v>6084.6</v>
          </cell>
        </row>
        <row r="4082">
          <cell r="A4082">
            <v>43600</v>
          </cell>
          <cell r="G4082" t="str">
            <v>unit</v>
          </cell>
          <cell r="O4082">
            <v>3824.6025</v>
          </cell>
        </row>
        <row r="4083">
          <cell r="A4083">
            <v>43600</v>
          </cell>
          <cell r="G4083" t="str">
            <v>unit</v>
          </cell>
          <cell r="O4083">
            <v>5459</v>
          </cell>
        </row>
        <row r="4084">
          <cell r="A4084">
            <v>43600</v>
          </cell>
          <cell r="G4084" t="str">
            <v>unit</v>
          </cell>
          <cell r="O4084">
            <v>6698</v>
          </cell>
        </row>
        <row r="4085">
          <cell r="A4085">
            <v>43600</v>
          </cell>
          <cell r="G4085" t="str">
            <v>unit</v>
          </cell>
          <cell r="O4085">
            <v>4937</v>
          </cell>
        </row>
        <row r="4086">
          <cell r="A4086">
            <v>43600</v>
          </cell>
          <cell r="G4086" t="str">
            <v>unit</v>
          </cell>
          <cell r="O4086">
            <v>4946.2</v>
          </cell>
        </row>
        <row r="4087">
          <cell r="A4087">
            <v>43600</v>
          </cell>
          <cell r="G4087" t="str">
            <v>shuttle</v>
          </cell>
          <cell r="O4087">
            <v>4078</v>
          </cell>
        </row>
        <row r="4088">
          <cell r="A4088">
            <v>43600</v>
          </cell>
          <cell r="G4088" t="str">
            <v>shuttle</v>
          </cell>
          <cell r="O4088">
            <v>4296</v>
          </cell>
        </row>
        <row r="4089">
          <cell r="A4089">
            <v>43600</v>
          </cell>
          <cell r="G4089" t="str">
            <v>shuttle</v>
          </cell>
          <cell r="O4089">
            <v>5896</v>
          </cell>
        </row>
        <row r="4090">
          <cell r="A4090">
            <v>43600</v>
          </cell>
          <cell r="G4090" t="str">
            <v>shuttle</v>
          </cell>
          <cell r="O4090">
            <v>5736</v>
          </cell>
        </row>
        <row r="4091">
          <cell r="A4091">
            <v>43600</v>
          </cell>
          <cell r="G4091" t="str">
            <v>shuttle</v>
          </cell>
          <cell r="O4091">
            <v>6056</v>
          </cell>
        </row>
        <row r="4092">
          <cell r="A4092">
            <v>43600</v>
          </cell>
          <cell r="G4092" t="str">
            <v>shuttle</v>
          </cell>
          <cell r="O4092">
            <v>6231.8</v>
          </cell>
        </row>
        <row r="4093">
          <cell r="A4093">
            <v>43600</v>
          </cell>
          <cell r="G4093" t="str">
            <v>shuttle</v>
          </cell>
          <cell r="O4093">
            <v>5180</v>
          </cell>
        </row>
        <row r="4094">
          <cell r="A4094">
            <v>43600</v>
          </cell>
          <cell r="G4094" t="str">
            <v>shuttle</v>
          </cell>
          <cell r="O4094">
            <v>5140</v>
          </cell>
        </row>
        <row r="4095">
          <cell r="A4095">
            <v>43600</v>
          </cell>
          <cell r="G4095" t="str">
            <v>shuttle</v>
          </cell>
          <cell r="O4095">
            <v>4001.2</v>
          </cell>
        </row>
        <row r="4096">
          <cell r="A4096">
            <v>43600</v>
          </cell>
          <cell r="G4096" t="str">
            <v>shuttle</v>
          </cell>
          <cell r="O4096">
            <v>3880</v>
          </cell>
        </row>
        <row r="4097">
          <cell r="A4097">
            <v>43600</v>
          </cell>
          <cell r="G4097" t="str">
            <v>shuttle</v>
          </cell>
          <cell r="O4097">
            <v>4217.3999999999996</v>
          </cell>
        </row>
        <row r="4098">
          <cell r="A4098">
            <v>43600</v>
          </cell>
          <cell r="G4098" t="str">
            <v>shuttle</v>
          </cell>
          <cell r="O4098">
            <v>5180</v>
          </cell>
        </row>
        <row r="4099">
          <cell r="A4099">
            <v>43600</v>
          </cell>
          <cell r="G4099" t="str">
            <v>shuttle</v>
          </cell>
          <cell r="O4099">
            <v>5000</v>
          </cell>
        </row>
        <row r="4100">
          <cell r="A4100">
            <v>43600</v>
          </cell>
          <cell r="G4100" t="str">
            <v>shuttle</v>
          </cell>
          <cell r="O4100">
            <v>5750</v>
          </cell>
        </row>
        <row r="4101">
          <cell r="A4101">
            <v>43600</v>
          </cell>
          <cell r="G4101" t="str">
            <v>shuttle</v>
          </cell>
          <cell r="O4101">
            <v>5800</v>
          </cell>
        </row>
        <row r="4102">
          <cell r="A4102">
            <v>43600</v>
          </cell>
          <cell r="G4102" t="str">
            <v>shuttle</v>
          </cell>
          <cell r="O4102">
            <v>5650</v>
          </cell>
        </row>
        <row r="4103">
          <cell r="A4103">
            <v>43600</v>
          </cell>
          <cell r="G4103" t="str">
            <v>shuttle</v>
          </cell>
          <cell r="O4103">
            <v>5007</v>
          </cell>
        </row>
        <row r="4104">
          <cell r="A4104">
            <v>43600</v>
          </cell>
          <cell r="G4104" t="str">
            <v>shuttle</v>
          </cell>
          <cell r="O4104">
            <v>4634</v>
          </cell>
        </row>
        <row r="4105">
          <cell r="A4105">
            <v>43600</v>
          </cell>
          <cell r="G4105" t="str">
            <v>shuttle</v>
          </cell>
          <cell r="O4105">
            <v>6037.4</v>
          </cell>
        </row>
        <row r="4106">
          <cell r="A4106">
            <v>43631</v>
          </cell>
          <cell r="G4106" t="str">
            <v>unit</v>
          </cell>
          <cell r="O4106">
            <v>4089.26</v>
          </cell>
        </row>
        <row r="4107">
          <cell r="A4107">
            <v>43631</v>
          </cell>
          <cell r="G4107" t="str">
            <v>unit</v>
          </cell>
          <cell r="O4107">
            <v>4268</v>
          </cell>
        </row>
        <row r="4108">
          <cell r="A4108">
            <v>43631</v>
          </cell>
          <cell r="G4108" t="str">
            <v>unit</v>
          </cell>
          <cell r="O4108">
            <v>7240</v>
          </cell>
        </row>
        <row r="4109">
          <cell r="A4109">
            <v>43631</v>
          </cell>
          <cell r="G4109" t="str">
            <v>unit</v>
          </cell>
          <cell r="O4109">
            <v>4711.8999999999996</v>
          </cell>
        </row>
        <row r="4110">
          <cell r="A4110">
            <v>43631</v>
          </cell>
          <cell r="G4110" t="str">
            <v>unit</v>
          </cell>
          <cell r="O4110">
            <v>6976</v>
          </cell>
        </row>
        <row r="4111">
          <cell r="A4111">
            <v>43631</v>
          </cell>
          <cell r="G4111" t="str">
            <v>unit</v>
          </cell>
          <cell r="O4111">
            <v>5005.75</v>
          </cell>
        </row>
        <row r="4112">
          <cell r="A4112">
            <v>43631</v>
          </cell>
          <cell r="G4112" t="str">
            <v>unit</v>
          </cell>
          <cell r="O4112">
            <v>5405.97</v>
          </cell>
        </row>
        <row r="4113">
          <cell r="A4113">
            <v>43631</v>
          </cell>
          <cell r="G4113" t="str">
            <v>unit</v>
          </cell>
          <cell r="O4113">
            <v>4211.26</v>
          </cell>
        </row>
        <row r="4114">
          <cell r="A4114">
            <v>43631</v>
          </cell>
          <cell r="G4114" t="str">
            <v>unit</v>
          </cell>
          <cell r="O4114">
            <v>6581</v>
          </cell>
        </row>
        <row r="4115">
          <cell r="A4115">
            <v>43631</v>
          </cell>
          <cell r="G4115" t="str">
            <v>unit</v>
          </cell>
          <cell r="O4115">
            <v>2302.73</v>
          </cell>
        </row>
        <row r="4116">
          <cell r="A4116">
            <v>43631</v>
          </cell>
          <cell r="G4116" t="str">
            <v>unit</v>
          </cell>
          <cell r="O4116">
            <v>5646</v>
          </cell>
        </row>
        <row r="4117">
          <cell r="A4117">
            <v>43631</v>
          </cell>
          <cell r="G4117" t="str">
            <v>unit</v>
          </cell>
          <cell r="O4117">
            <v>4704</v>
          </cell>
        </row>
        <row r="4118">
          <cell r="A4118">
            <v>43631</v>
          </cell>
          <cell r="G4118" t="str">
            <v>unit</v>
          </cell>
          <cell r="O4118">
            <v>3991.46</v>
          </cell>
        </row>
        <row r="4119">
          <cell r="A4119">
            <v>43631</v>
          </cell>
          <cell r="G4119" t="str">
            <v>unit</v>
          </cell>
          <cell r="O4119">
            <v>6102.83</v>
          </cell>
        </row>
        <row r="4120">
          <cell r="A4120">
            <v>43631</v>
          </cell>
          <cell r="G4120" t="str">
            <v>unit</v>
          </cell>
          <cell r="O4120">
            <v>3839.4949999999999</v>
          </cell>
        </row>
        <row r="4121">
          <cell r="A4121">
            <v>43631</v>
          </cell>
          <cell r="G4121" t="str">
            <v>unit</v>
          </cell>
          <cell r="O4121">
            <v>5459</v>
          </cell>
        </row>
        <row r="4122">
          <cell r="A4122">
            <v>43631</v>
          </cell>
          <cell r="G4122" t="str">
            <v>unit</v>
          </cell>
          <cell r="O4122">
            <v>6698</v>
          </cell>
        </row>
        <row r="4123">
          <cell r="A4123">
            <v>43631</v>
          </cell>
          <cell r="G4123" t="str">
            <v>unit</v>
          </cell>
          <cell r="O4123">
            <v>4937</v>
          </cell>
        </row>
        <row r="4124">
          <cell r="A4124">
            <v>43631</v>
          </cell>
          <cell r="G4124" t="str">
            <v>unit</v>
          </cell>
          <cell r="O4124">
            <v>4956.26</v>
          </cell>
        </row>
        <row r="4125">
          <cell r="A4125">
            <v>43631</v>
          </cell>
          <cell r="G4125" t="str">
            <v>shuttle</v>
          </cell>
          <cell r="O4125">
            <v>4078</v>
          </cell>
        </row>
        <row r="4126">
          <cell r="A4126">
            <v>43631</v>
          </cell>
          <cell r="G4126" t="str">
            <v>shuttle</v>
          </cell>
          <cell r="O4126">
            <v>4361</v>
          </cell>
        </row>
        <row r="4127">
          <cell r="A4127">
            <v>43631</v>
          </cell>
          <cell r="G4127" t="str">
            <v>shuttle</v>
          </cell>
          <cell r="O4127">
            <v>5896</v>
          </cell>
        </row>
        <row r="4128">
          <cell r="A4128">
            <v>43631</v>
          </cell>
          <cell r="G4128" t="str">
            <v>shuttle</v>
          </cell>
          <cell r="O4128">
            <v>5736</v>
          </cell>
        </row>
        <row r="4129">
          <cell r="A4129">
            <v>43631</v>
          </cell>
          <cell r="G4129" t="str">
            <v>shuttle</v>
          </cell>
          <cell r="O4129">
            <v>6056</v>
          </cell>
        </row>
        <row r="4130">
          <cell r="A4130">
            <v>43631</v>
          </cell>
          <cell r="G4130" t="str">
            <v>shuttle</v>
          </cell>
          <cell r="O4130">
            <v>6347.79</v>
          </cell>
        </row>
        <row r="4131">
          <cell r="A4131">
            <v>43631</v>
          </cell>
          <cell r="G4131" t="str">
            <v>shuttle</v>
          </cell>
          <cell r="O4131">
            <v>5180</v>
          </cell>
        </row>
        <row r="4132">
          <cell r="A4132">
            <v>43631</v>
          </cell>
          <cell r="G4132" t="str">
            <v>shuttle</v>
          </cell>
          <cell r="O4132">
            <v>5140</v>
          </cell>
        </row>
        <row r="4133">
          <cell r="A4133">
            <v>43631</v>
          </cell>
          <cell r="G4133" t="str">
            <v>shuttle</v>
          </cell>
          <cell r="O4133">
            <v>4011.26</v>
          </cell>
        </row>
        <row r="4134">
          <cell r="A4134">
            <v>43631</v>
          </cell>
          <cell r="G4134" t="str">
            <v>shuttle</v>
          </cell>
          <cell r="O4134">
            <v>3880</v>
          </cell>
        </row>
        <row r="4135">
          <cell r="A4135">
            <v>43631</v>
          </cell>
          <cell r="G4135" t="str">
            <v>shuttle</v>
          </cell>
          <cell r="O4135">
            <v>4225.2700000000004</v>
          </cell>
        </row>
        <row r="4136">
          <cell r="A4136">
            <v>43631</v>
          </cell>
          <cell r="G4136" t="str">
            <v>shuttle</v>
          </cell>
          <cell r="O4136">
            <v>5180</v>
          </cell>
        </row>
        <row r="4137">
          <cell r="A4137">
            <v>43631</v>
          </cell>
          <cell r="G4137" t="str">
            <v>shuttle</v>
          </cell>
          <cell r="O4137">
            <v>5000</v>
          </cell>
        </row>
        <row r="4138">
          <cell r="A4138">
            <v>43631</v>
          </cell>
          <cell r="G4138" t="str">
            <v>shuttle</v>
          </cell>
          <cell r="O4138">
            <v>5750</v>
          </cell>
        </row>
        <row r="4139">
          <cell r="A4139">
            <v>43631</v>
          </cell>
          <cell r="G4139" t="str">
            <v>shuttle</v>
          </cell>
          <cell r="O4139">
            <v>5800</v>
          </cell>
        </row>
        <row r="4140">
          <cell r="A4140">
            <v>43631</v>
          </cell>
          <cell r="G4140" t="str">
            <v>shuttle</v>
          </cell>
          <cell r="O4140">
            <v>5650</v>
          </cell>
        </row>
        <row r="4141">
          <cell r="A4141">
            <v>43631</v>
          </cell>
          <cell r="G4141" t="str">
            <v>shuttle</v>
          </cell>
          <cell r="O4141">
            <v>5018.6000000000004</v>
          </cell>
        </row>
        <row r="4142">
          <cell r="A4142">
            <v>43631</v>
          </cell>
          <cell r="G4142" t="str">
            <v>shuttle</v>
          </cell>
          <cell r="O4142">
            <v>4634</v>
          </cell>
        </row>
        <row r="4143">
          <cell r="A4143">
            <v>43631</v>
          </cell>
          <cell r="G4143" t="str">
            <v>shuttle</v>
          </cell>
          <cell r="O4143">
            <v>6053.77</v>
          </cell>
        </row>
        <row r="4144">
          <cell r="A4144">
            <v>43661</v>
          </cell>
          <cell r="G4144" t="str">
            <v>unit</v>
          </cell>
          <cell r="O4144">
            <v>4094.32</v>
          </cell>
        </row>
        <row r="4145">
          <cell r="A4145">
            <v>43661</v>
          </cell>
          <cell r="G4145" t="str">
            <v>unit</v>
          </cell>
          <cell r="O4145">
            <v>4268</v>
          </cell>
        </row>
        <row r="4146">
          <cell r="A4146">
            <v>43661</v>
          </cell>
          <cell r="G4146" t="str">
            <v>unit</v>
          </cell>
          <cell r="O4146">
            <v>7240</v>
          </cell>
        </row>
        <row r="4147">
          <cell r="A4147">
            <v>43661</v>
          </cell>
          <cell r="G4147" t="str">
            <v>unit</v>
          </cell>
          <cell r="O4147">
            <v>4720.8</v>
          </cell>
        </row>
        <row r="4148">
          <cell r="A4148">
            <v>43661</v>
          </cell>
          <cell r="G4148" t="str">
            <v>unit</v>
          </cell>
          <cell r="O4148">
            <v>6976</v>
          </cell>
        </row>
        <row r="4149">
          <cell r="A4149">
            <v>43661</v>
          </cell>
          <cell r="G4149" t="str">
            <v>unit</v>
          </cell>
          <cell r="O4149">
            <v>5015.5</v>
          </cell>
        </row>
        <row r="4150">
          <cell r="A4150">
            <v>43661</v>
          </cell>
          <cell r="G4150" t="str">
            <v>unit</v>
          </cell>
          <cell r="O4150">
            <v>5419.54</v>
          </cell>
        </row>
        <row r="4151">
          <cell r="A4151">
            <v>43661</v>
          </cell>
          <cell r="G4151" t="str">
            <v>unit</v>
          </cell>
          <cell r="O4151">
            <v>4021.32</v>
          </cell>
        </row>
        <row r="4152">
          <cell r="A4152">
            <v>43661</v>
          </cell>
          <cell r="G4152" t="str">
            <v>unit</v>
          </cell>
          <cell r="O4152">
            <v>6581</v>
          </cell>
        </row>
        <row r="4153">
          <cell r="A4153">
            <v>43661</v>
          </cell>
          <cell r="G4153" t="str">
            <v>unit</v>
          </cell>
          <cell r="O4153">
            <v>2160.86</v>
          </cell>
        </row>
        <row r="4154">
          <cell r="A4154">
            <v>43661</v>
          </cell>
          <cell r="G4154" t="str">
            <v>unit</v>
          </cell>
          <cell r="O4154">
            <v>5646</v>
          </cell>
        </row>
        <row r="4155">
          <cell r="A4155">
            <v>43661</v>
          </cell>
          <cell r="G4155" t="str">
            <v>unit</v>
          </cell>
          <cell r="O4155">
            <v>4704</v>
          </cell>
        </row>
        <row r="4156">
          <cell r="A4156">
            <v>43661</v>
          </cell>
          <cell r="G4156" t="str">
            <v>unit</v>
          </cell>
          <cell r="O4156">
            <v>3797.72</v>
          </cell>
        </row>
        <row r="4157">
          <cell r="A4157">
            <v>43661</v>
          </cell>
          <cell r="G4157" t="str">
            <v>unit</v>
          </cell>
          <cell r="O4157">
            <v>5921.06</v>
          </cell>
        </row>
        <row r="4158">
          <cell r="A4158">
            <v>43661</v>
          </cell>
          <cell r="G4158" t="str">
            <v>unit</v>
          </cell>
          <cell r="O4158">
            <v>3847.0059999999999</v>
          </cell>
        </row>
        <row r="4159">
          <cell r="A4159">
            <v>43661</v>
          </cell>
          <cell r="G4159" t="str">
            <v>unit</v>
          </cell>
          <cell r="O4159">
            <v>5459</v>
          </cell>
        </row>
        <row r="4160">
          <cell r="A4160">
            <v>43661</v>
          </cell>
          <cell r="G4160" t="str">
            <v>unit</v>
          </cell>
          <cell r="O4160">
            <v>6698</v>
          </cell>
        </row>
        <row r="4161">
          <cell r="A4161">
            <v>43661</v>
          </cell>
          <cell r="G4161" t="str">
            <v>unit</v>
          </cell>
          <cell r="O4161">
            <v>4937</v>
          </cell>
        </row>
        <row r="4162">
          <cell r="A4162">
            <v>43661</v>
          </cell>
          <cell r="G4162" t="str">
            <v>unit</v>
          </cell>
          <cell r="O4162">
            <v>4766.32</v>
          </cell>
        </row>
        <row r="4163">
          <cell r="A4163">
            <v>43661</v>
          </cell>
          <cell r="G4163" t="str">
            <v>shuttle</v>
          </cell>
          <cell r="O4163">
            <v>4078</v>
          </cell>
        </row>
        <row r="4164">
          <cell r="A4164">
            <v>43661</v>
          </cell>
          <cell r="G4164" t="str">
            <v>shuttle</v>
          </cell>
          <cell r="O4164">
            <v>4361</v>
          </cell>
        </row>
        <row r="4165">
          <cell r="A4165">
            <v>43661</v>
          </cell>
          <cell r="G4165" t="str">
            <v>shuttle</v>
          </cell>
          <cell r="O4165">
            <v>5896</v>
          </cell>
        </row>
        <row r="4166">
          <cell r="A4166">
            <v>43661</v>
          </cell>
          <cell r="G4166" t="str">
            <v>shuttle</v>
          </cell>
          <cell r="O4166">
            <v>5736</v>
          </cell>
        </row>
        <row r="4167">
          <cell r="A4167">
            <v>43661</v>
          </cell>
          <cell r="G4167" t="str">
            <v>shuttle</v>
          </cell>
          <cell r="O4167">
            <v>6056</v>
          </cell>
        </row>
        <row r="4168">
          <cell r="A4168">
            <v>43661</v>
          </cell>
          <cell r="G4168" t="str">
            <v>shuttle</v>
          </cell>
          <cell r="O4168">
            <v>6363.78</v>
          </cell>
        </row>
        <row r="4169">
          <cell r="A4169">
            <v>43661</v>
          </cell>
          <cell r="G4169" t="str">
            <v>shuttle</v>
          </cell>
          <cell r="O4169">
            <v>5180</v>
          </cell>
        </row>
        <row r="4170">
          <cell r="A4170">
            <v>43661</v>
          </cell>
          <cell r="G4170" t="str">
            <v>shuttle</v>
          </cell>
          <cell r="O4170">
            <v>5140</v>
          </cell>
        </row>
        <row r="4171">
          <cell r="A4171">
            <v>43661</v>
          </cell>
          <cell r="G4171" t="str">
            <v>shuttle</v>
          </cell>
          <cell r="O4171">
            <v>3941.32</v>
          </cell>
        </row>
        <row r="4172">
          <cell r="A4172">
            <v>43661</v>
          </cell>
          <cell r="G4172" t="str">
            <v>shuttle</v>
          </cell>
          <cell r="O4172">
            <v>3880</v>
          </cell>
        </row>
        <row r="4173">
          <cell r="A4173">
            <v>43661</v>
          </cell>
          <cell r="G4173" t="str">
            <v>shuttle</v>
          </cell>
          <cell r="O4173">
            <v>4233.1400000000003</v>
          </cell>
        </row>
        <row r="4174">
          <cell r="A4174">
            <v>43661</v>
          </cell>
          <cell r="G4174" t="str">
            <v>shuttle</v>
          </cell>
          <cell r="O4174">
            <v>5180</v>
          </cell>
        </row>
        <row r="4175">
          <cell r="A4175">
            <v>43661</v>
          </cell>
          <cell r="G4175" t="str">
            <v>shuttle</v>
          </cell>
          <cell r="O4175">
            <v>5000</v>
          </cell>
        </row>
        <row r="4176">
          <cell r="A4176">
            <v>43661</v>
          </cell>
          <cell r="G4176" t="str">
            <v>shuttle</v>
          </cell>
          <cell r="O4176">
            <v>5750</v>
          </cell>
        </row>
        <row r="4177">
          <cell r="A4177">
            <v>43661</v>
          </cell>
          <cell r="G4177" t="str">
            <v>shuttle</v>
          </cell>
          <cell r="O4177">
            <v>5800</v>
          </cell>
        </row>
        <row r="4178">
          <cell r="A4178">
            <v>43661</v>
          </cell>
          <cell r="G4178" t="str">
            <v>shuttle</v>
          </cell>
          <cell r="O4178">
            <v>5650</v>
          </cell>
        </row>
        <row r="4179">
          <cell r="A4179">
            <v>43661</v>
          </cell>
          <cell r="G4179" t="str">
            <v>shuttle</v>
          </cell>
          <cell r="O4179">
            <v>5030.2</v>
          </cell>
        </row>
        <row r="4180">
          <cell r="A4180">
            <v>43661</v>
          </cell>
          <cell r="G4180" t="str">
            <v>shuttle</v>
          </cell>
          <cell r="O4180">
            <v>4634</v>
          </cell>
        </row>
        <row r="4181">
          <cell r="A4181">
            <v>43661</v>
          </cell>
          <cell r="G4181" t="str">
            <v>shuttle</v>
          </cell>
          <cell r="O4181">
            <v>6070.14</v>
          </cell>
        </row>
        <row r="4182">
          <cell r="A4182">
            <v>43692</v>
          </cell>
          <cell r="G4182" t="str">
            <v>unit</v>
          </cell>
          <cell r="O4182">
            <v>4084.2</v>
          </cell>
        </row>
        <row r="4183">
          <cell r="A4183">
            <v>43692</v>
          </cell>
          <cell r="G4183" t="str">
            <v>unit</v>
          </cell>
          <cell r="O4183">
            <v>4333</v>
          </cell>
        </row>
        <row r="4184">
          <cell r="A4184">
            <v>43692</v>
          </cell>
          <cell r="G4184" t="str">
            <v>unit</v>
          </cell>
          <cell r="O4184">
            <v>7240</v>
          </cell>
        </row>
        <row r="4185">
          <cell r="A4185">
            <v>43692</v>
          </cell>
          <cell r="G4185" t="str">
            <v>unit</v>
          </cell>
          <cell r="O4185">
            <v>4703</v>
          </cell>
        </row>
        <row r="4186">
          <cell r="A4186">
            <v>43692</v>
          </cell>
          <cell r="G4186" t="str">
            <v>unit</v>
          </cell>
          <cell r="O4186">
            <v>6976</v>
          </cell>
        </row>
        <row r="4187">
          <cell r="A4187">
            <v>43692</v>
          </cell>
          <cell r="G4187" t="str">
            <v>unit</v>
          </cell>
          <cell r="O4187">
            <v>4996</v>
          </cell>
        </row>
        <row r="4188">
          <cell r="A4188">
            <v>43692</v>
          </cell>
          <cell r="G4188" t="str">
            <v>unit</v>
          </cell>
          <cell r="O4188">
            <v>5392.4</v>
          </cell>
        </row>
        <row r="4189">
          <cell r="A4189">
            <v>43692</v>
          </cell>
          <cell r="G4189" t="str">
            <v>unit</v>
          </cell>
          <cell r="O4189">
            <v>4001.2</v>
          </cell>
        </row>
        <row r="4190">
          <cell r="A4190">
            <v>43692</v>
          </cell>
          <cell r="G4190" t="str">
            <v>unit</v>
          </cell>
          <cell r="O4190">
            <v>6581</v>
          </cell>
        </row>
        <row r="4191">
          <cell r="A4191">
            <v>43692</v>
          </cell>
          <cell r="G4191" t="str">
            <v>unit</v>
          </cell>
          <cell r="O4191">
            <v>2156.6</v>
          </cell>
        </row>
        <row r="4192">
          <cell r="A4192">
            <v>43692</v>
          </cell>
          <cell r="G4192" t="str">
            <v>unit</v>
          </cell>
          <cell r="O4192">
            <v>5646</v>
          </cell>
        </row>
        <row r="4193">
          <cell r="A4193">
            <v>43692</v>
          </cell>
          <cell r="G4193" t="str">
            <v>unit</v>
          </cell>
          <cell r="O4193">
            <v>4704</v>
          </cell>
        </row>
        <row r="4194">
          <cell r="A4194">
            <v>43692</v>
          </cell>
          <cell r="G4194" t="str">
            <v>unit</v>
          </cell>
          <cell r="O4194">
            <v>3785.2</v>
          </cell>
        </row>
        <row r="4195">
          <cell r="A4195">
            <v>43692</v>
          </cell>
          <cell r="G4195" t="str">
            <v>unit</v>
          </cell>
          <cell r="O4195">
            <v>5884.6</v>
          </cell>
        </row>
        <row r="4196">
          <cell r="A4196">
            <v>43692</v>
          </cell>
          <cell r="G4196" t="str">
            <v>unit</v>
          </cell>
          <cell r="O4196">
            <v>3832.1134999999999</v>
          </cell>
        </row>
        <row r="4197">
          <cell r="A4197">
            <v>43692</v>
          </cell>
          <cell r="G4197" t="str">
            <v>unit</v>
          </cell>
          <cell r="O4197">
            <v>5459</v>
          </cell>
        </row>
        <row r="4198">
          <cell r="A4198">
            <v>43692</v>
          </cell>
          <cell r="G4198" t="str">
            <v>unit</v>
          </cell>
          <cell r="O4198">
            <v>6698</v>
          </cell>
        </row>
        <row r="4199">
          <cell r="A4199">
            <v>43692</v>
          </cell>
          <cell r="G4199" t="str">
            <v>unit</v>
          </cell>
          <cell r="O4199">
            <v>4937</v>
          </cell>
        </row>
        <row r="4200">
          <cell r="A4200">
            <v>43692</v>
          </cell>
          <cell r="G4200" t="str">
            <v>unit</v>
          </cell>
          <cell r="O4200">
            <v>4746.2</v>
          </cell>
        </row>
        <row r="4201">
          <cell r="A4201">
            <v>43692</v>
          </cell>
          <cell r="G4201" t="str">
            <v>shuttle</v>
          </cell>
          <cell r="O4201">
            <v>4143</v>
          </cell>
        </row>
        <row r="4202">
          <cell r="A4202">
            <v>43692</v>
          </cell>
          <cell r="G4202" t="str">
            <v>shuttle</v>
          </cell>
          <cell r="O4202">
            <v>4361</v>
          </cell>
        </row>
        <row r="4203">
          <cell r="A4203">
            <v>43692</v>
          </cell>
          <cell r="G4203" t="str">
            <v>shuttle</v>
          </cell>
          <cell r="O4203">
            <v>5896</v>
          </cell>
        </row>
        <row r="4204">
          <cell r="A4204">
            <v>43692</v>
          </cell>
          <cell r="G4204" t="str">
            <v>shuttle</v>
          </cell>
          <cell r="O4204">
            <v>5801</v>
          </cell>
        </row>
        <row r="4205">
          <cell r="A4205">
            <v>43692</v>
          </cell>
          <cell r="G4205" t="str">
            <v>shuttle</v>
          </cell>
          <cell r="O4205">
            <v>6121</v>
          </cell>
        </row>
        <row r="4206">
          <cell r="A4206">
            <v>43692</v>
          </cell>
          <cell r="G4206" t="str">
            <v>shuttle</v>
          </cell>
          <cell r="O4206">
            <v>6331.8</v>
          </cell>
        </row>
        <row r="4207">
          <cell r="A4207">
            <v>43692</v>
          </cell>
          <cell r="G4207" t="str">
            <v>shuttle</v>
          </cell>
          <cell r="O4207">
            <v>5180</v>
          </cell>
        </row>
        <row r="4208">
          <cell r="A4208">
            <v>43692</v>
          </cell>
          <cell r="G4208" t="str">
            <v>shuttle</v>
          </cell>
          <cell r="O4208">
            <v>5140</v>
          </cell>
        </row>
        <row r="4209">
          <cell r="A4209">
            <v>43692</v>
          </cell>
          <cell r="G4209" t="str">
            <v>shuttle</v>
          </cell>
          <cell r="O4209">
            <v>3921.2</v>
          </cell>
        </row>
        <row r="4210">
          <cell r="A4210">
            <v>43692</v>
          </cell>
          <cell r="G4210" t="str">
            <v>shuttle</v>
          </cell>
          <cell r="O4210">
            <v>3880</v>
          </cell>
        </row>
        <row r="4211">
          <cell r="A4211">
            <v>43692</v>
          </cell>
          <cell r="G4211" t="str">
            <v>shuttle</v>
          </cell>
          <cell r="O4211">
            <v>4217.3999999999996</v>
          </cell>
        </row>
        <row r="4212">
          <cell r="A4212">
            <v>43692</v>
          </cell>
          <cell r="G4212" t="str">
            <v>shuttle</v>
          </cell>
          <cell r="O4212">
            <v>5180</v>
          </cell>
        </row>
        <row r="4213">
          <cell r="A4213">
            <v>43692</v>
          </cell>
          <cell r="G4213" t="str">
            <v>shuttle</v>
          </cell>
          <cell r="O4213">
            <v>5000</v>
          </cell>
        </row>
        <row r="4214">
          <cell r="A4214">
            <v>43692</v>
          </cell>
          <cell r="G4214" t="str">
            <v>shuttle</v>
          </cell>
          <cell r="O4214">
            <v>5750</v>
          </cell>
        </row>
        <row r="4215">
          <cell r="A4215">
            <v>43692</v>
          </cell>
          <cell r="G4215" t="str">
            <v>shuttle</v>
          </cell>
          <cell r="O4215">
            <v>5800</v>
          </cell>
        </row>
        <row r="4216">
          <cell r="A4216">
            <v>43692</v>
          </cell>
          <cell r="G4216" t="str">
            <v>shuttle</v>
          </cell>
          <cell r="O4216">
            <v>5650</v>
          </cell>
        </row>
        <row r="4217">
          <cell r="A4217">
            <v>43692</v>
          </cell>
          <cell r="G4217" t="str">
            <v>shuttle</v>
          </cell>
          <cell r="O4217">
            <v>5007</v>
          </cell>
        </row>
        <row r="4218">
          <cell r="A4218">
            <v>43692</v>
          </cell>
          <cell r="G4218" t="str">
            <v>shuttle</v>
          </cell>
          <cell r="O4218">
            <v>4634</v>
          </cell>
        </row>
        <row r="4219">
          <cell r="A4219">
            <v>43692</v>
          </cell>
          <cell r="G4219" t="str">
            <v>shuttle</v>
          </cell>
          <cell r="O4219">
            <v>6037.4</v>
          </cell>
        </row>
        <row r="4220">
          <cell r="A4220">
            <v>43723</v>
          </cell>
          <cell r="G4220" t="str">
            <v>unit</v>
          </cell>
          <cell r="O4220">
            <v>4079.14</v>
          </cell>
        </row>
        <row r="4221">
          <cell r="A4221">
            <v>43723</v>
          </cell>
          <cell r="G4221" t="str">
            <v>unit</v>
          </cell>
          <cell r="O4221">
            <v>4333</v>
          </cell>
        </row>
        <row r="4222">
          <cell r="A4222">
            <v>43723</v>
          </cell>
          <cell r="G4222" t="str">
            <v>unit</v>
          </cell>
          <cell r="O4222">
            <v>7240</v>
          </cell>
        </row>
        <row r="4223">
          <cell r="A4223">
            <v>43723</v>
          </cell>
          <cell r="G4223" t="str">
            <v>unit</v>
          </cell>
          <cell r="O4223">
            <v>4694.1000000000004</v>
          </cell>
        </row>
        <row r="4224">
          <cell r="A4224">
            <v>43723</v>
          </cell>
          <cell r="G4224" t="str">
            <v>unit</v>
          </cell>
          <cell r="O4224">
            <v>6976</v>
          </cell>
        </row>
        <row r="4225">
          <cell r="A4225">
            <v>43723</v>
          </cell>
          <cell r="G4225" t="str">
            <v>unit</v>
          </cell>
          <cell r="O4225">
            <v>4986.25</v>
          </cell>
        </row>
        <row r="4226">
          <cell r="A4226">
            <v>43723</v>
          </cell>
          <cell r="G4226" t="str">
            <v>unit</v>
          </cell>
          <cell r="O4226">
            <v>5378.83</v>
          </cell>
        </row>
        <row r="4227">
          <cell r="A4227">
            <v>43723</v>
          </cell>
          <cell r="G4227" t="str">
            <v>unit</v>
          </cell>
          <cell r="O4227">
            <v>3991.14</v>
          </cell>
        </row>
        <row r="4228">
          <cell r="A4228">
            <v>43723</v>
          </cell>
          <cell r="G4228" t="str">
            <v>unit</v>
          </cell>
          <cell r="O4228">
            <v>6581</v>
          </cell>
        </row>
        <row r="4229">
          <cell r="A4229">
            <v>43723</v>
          </cell>
          <cell r="G4229" t="str">
            <v>unit</v>
          </cell>
          <cell r="O4229">
            <v>2154.4699999999998</v>
          </cell>
        </row>
        <row r="4230">
          <cell r="A4230">
            <v>43723</v>
          </cell>
          <cell r="G4230" t="str">
            <v>unit</v>
          </cell>
          <cell r="O4230">
            <v>5646</v>
          </cell>
        </row>
        <row r="4231">
          <cell r="A4231">
            <v>43723</v>
          </cell>
          <cell r="G4231" t="str">
            <v>unit</v>
          </cell>
          <cell r="O4231">
            <v>4704</v>
          </cell>
        </row>
        <row r="4232">
          <cell r="A4232">
            <v>43723</v>
          </cell>
          <cell r="G4232" t="str">
            <v>unit</v>
          </cell>
          <cell r="O4232">
            <v>3778.94</v>
          </cell>
        </row>
        <row r="4233">
          <cell r="A4233">
            <v>43723</v>
          </cell>
          <cell r="G4233" t="str">
            <v>unit</v>
          </cell>
          <cell r="O4233">
            <v>5866.37</v>
          </cell>
        </row>
        <row r="4234">
          <cell r="A4234">
            <v>43723</v>
          </cell>
          <cell r="G4234" t="str">
            <v>unit</v>
          </cell>
          <cell r="O4234">
            <v>3817.221</v>
          </cell>
        </row>
        <row r="4235">
          <cell r="A4235">
            <v>43723</v>
          </cell>
          <cell r="G4235" t="str">
            <v>unit</v>
          </cell>
          <cell r="O4235">
            <v>5459</v>
          </cell>
        </row>
        <row r="4236">
          <cell r="A4236">
            <v>43723</v>
          </cell>
          <cell r="G4236" t="str">
            <v>unit</v>
          </cell>
          <cell r="O4236">
            <v>6698</v>
          </cell>
        </row>
        <row r="4237">
          <cell r="A4237">
            <v>43723</v>
          </cell>
          <cell r="G4237" t="str">
            <v>unit</v>
          </cell>
          <cell r="O4237">
            <v>4937</v>
          </cell>
        </row>
        <row r="4238">
          <cell r="A4238">
            <v>43723</v>
          </cell>
          <cell r="G4238" t="str">
            <v>unit</v>
          </cell>
          <cell r="O4238">
            <v>4736.1400000000003</v>
          </cell>
        </row>
        <row r="4239">
          <cell r="A4239">
            <v>43723</v>
          </cell>
          <cell r="G4239" t="str">
            <v>shuttle</v>
          </cell>
          <cell r="O4239">
            <v>4143</v>
          </cell>
        </row>
        <row r="4240">
          <cell r="A4240">
            <v>43723</v>
          </cell>
          <cell r="G4240" t="str">
            <v>shuttle</v>
          </cell>
          <cell r="O4240">
            <v>4361</v>
          </cell>
        </row>
        <row r="4241">
          <cell r="A4241">
            <v>43723</v>
          </cell>
          <cell r="G4241" t="str">
            <v>shuttle</v>
          </cell>
          <cell r="O4241">
            <v>5896</v>
          </cell>
        </row>
        <row r="4242">
          <cell r="A4242">
            <v>43723</v>
          </cell>
          <cell r="G4242" t="str">
            <v>shuttle</v>
          </cell>
          <cell r="O4242">
            <v>5801</v>
          </cell>
        </row>
        <row r="4243">
          <cell r="A4243">
            <v>43723</v>
          </cell>
          <cell r="G4243" t="str">
            <v>shuttle</v>
          </cell>
          <cell r="O4243">
            <v>6121</v>
          </cell>
        </row>
        <row r="4244">
          <cell r="A4244">
            <v>43723</v>
          </cell>
          <cell r="G4244" t="str">
            <v>shuttle</v>
          </cell>
          <cell r="O4244">
            <v>6315.81</v>
          </cell>
        </row>
        <row r="4245">
          <cell r="A4245">
            <v>43723</v>
          </cell>
          <cell r="G4245" t="str">
            <v>shuttle</v>
          </cell>
          <cell r="O4245">
            <v>5180</v>
          </cell>
        </row>
        <row r="4246">
          <cell r="A4246">
            <v>43723</v>
          </cell>
          <cell r="G4246" t="str">
            <v>shuttle</v>
          </cell>
          <cell r="O4246">
            <v>5140</v>
          </cell>
        </row>
        <row r="4247">
          <cell r="A4247">
            <v>43723</v>
          </cell>
          <cell r="G4247" t="str">
            <v>shuttle</v>
          </cell>
          <cell r="O4247">
            <v>3911.14</v>
          </cell>
        </row>
        <row r="4248">
          <cell r="A4248">
            <v>43723</v>
          </cell>
          <cell r="G4248" t="str">
            <v>shuttle</v>
          </cell>
          <cell r="O4248">
            <v>3880</v>
          </cell>
        </row>
        <row r="4249">
          <cell r="A4249">
            <v>43723</v>
          </cell>
          <cell r="G4249" t="str">
            <v>shuttle</v>
          </cell>
          <cell r="O4249">
            <v>4209.53</v>
          </cell>
        </row>
        <row r="4250">
          <cell r="A4250">
            <v>43723</v>
          </cell>
          <cell r="G4250" t="str">
            <v>shuttle</v>
          </cell>
          <cell r="O4250">
            <v>5180</v>
          </cell>
        </row>
        <row r="4251">
          <cell r="A4251">
            <v>43723</v>
          </cell>
          <cell r="G4251" t="str">
            <v>shuttle</v>
          </cell>
          <cell r="O4251">
            <v>5000</v>
          </cell>
        </row>
        <row r="4252">
          <cell r="A4252">
            <v>43723</v>
          </cell>
          <cell r="G4252" t="str">
            <v>shuttle</v>
          </cell>
          <cell r="O4252">
            <v>5750</v>
          </cell>
        </row>
        <row r="4253">
          <cell r="A4253">
            <v>43723</v>
          </cell>
          <cell r="G4253" t="str">
            <v>shuttle</v>
          </cell>
          <cell r="O4253">
            <v>5800</v>
          </cell>
        </row>
        <row r="4254">
          <cell r="A4254">
            <v>43723</v>
          </cell>
          <cell r="G4254" t="str">
            <v>shuttle</v>
          </cell>
          <cell r="O4254">
            <v>5650</v>
          </cell>
        </row>
        <row r="4255">
          <cell r="A4255">
            <v>43723</v>
          </cell>
          <cell r="G4255" t="str">
            <v>shuttle</v>
          </cell>
          <cell r="O4255">
            <v>4995.3999999999996</v>
          </cell>
        </row>
        <row r="4256">
          <cell r="A4256">
            <v>43723</v>
          </cell>
          <cell r="G4256" t="str">
            <v>shuttle</v>
          </cell>
          <cell r="O4256">
            <v>4634</v>
          </cell>
        </row>
        <row r="4257">
          <cell r="A4257">
            <v>43723</v>
          </cell>
          <cell r="G4257" t="str">
            <v>shuttle</v>
          </cell>
          <cell r="O4257">
            <v>6021.03</v>
          </cell>
        </row>
        <row r="4258">
          <cell r="A4258">
            <v>43753</v>
          </cell>
          <cell r="G4258" t="str">
            <v>unit</v>
          </cell>
          <cell r="O4258">
            <v>4079.14</v>
          </cell>
        </row>
        <row r="4259">
          <cell r="A4259">
            <v>43753</v>
          </cell>
          <cell r="G4259" t="str">
            <v>unit</v>
          </cell>
          <cell r="O4259">
            <v>4333</v>
          </cell>
        </row>
        <row r="4260">
          <cell r="A4260">
            <v>43753</v>
          </cell>
          <cell r="G4260" t="str">
            <v>unit</v>
          </cell>
          <cell r="O4260">
            <v>7240</v>
          </cell>
        </row>
        <row r="4261">
          <cell r="A4261">
            <v>43753</v>
          </cell>
          <cell r="G4261" t="str">
            <v>unit</v>
          </cell>
          <cell r="O4261">
            <v>4694.1000000000004</v>
          </cell>
        </row>
        <row r="4262">
          <cell r="A4262">
            <v>43753</v>
          </cell>
          <cell r="G4262" t="str">
            <v>unit</v>
          </cell>
          <cell r="O4262">
            <v>6976</v>
          </cell>
        </row>
        <row r="4263">
          <cell r="A4263">
            <v>43753</v>
          </cell>
          <cell r="G4263" t="str">
            <v>unit</v>
          </cell>
          <cell r="O4263">
            <v>4986.25</v>
          </cell>
        </row>
        <row r="4264">
          <cell r="A4264">
            <v>43753</v>
          </cell>
          <cell r="G4264" t="str">
            <v>unit</v>
          </cell>
          <cell r="O4264">
            <v>5378.83</v>
          </cell>
        </row>
        <row r="4265">
          <cell r="A4265">
            <v>43753</v>
          </cell>
          <cell r="G4265" t="str">
            <v>unit</v>
          </cell>
          <cell r="O4265">
            <v>4091.14</v>
          </cell>
        </row>
        <row r="4266">
          <cell r="A4266">
            <v>43753</v>
          </cell>
          <cell r="G4266" t="str">
            <v>unit</v>
          </cell>
          <cell r="O4266">
            <v>6816</v>
          </cell>
        </row>
        <row r="4267">
          <cell r="A4267">
            <v>43753</v>
          </cell>
          <cell r="G4267" t="str">
            <v>unit</v>
          </cell>
          <cell r="O4267">
            <v>2455.4699999999998</v>
          </cell>
        </row>
        <row r="4268">
          <cell r="A4268">
            <v>43753</v>
          </cell>
          <cell r="G4268" t="str">
            <v>unit</v>
          </cell>
          <cell r="O4268">
            <v>5818</v>
          </cell>
        </row>
        <row r="4269">
          <cell r="A4269">
            <v>43753</v>
          </cell>
          <cell r="G4269" t="str">
            <v>unit</v>
          </cell>
          <cell r="O4269">
            <v>4874</v>
          </cell>
        </row>
        <row r="4270">
          <cell r="A4270">
            <v>43753</v>
          </cell>
          <cell r="G4270" t="str">
            <v>unit</v>
          </cell>
          <cell r="O4270">
            <v>3918.94</v>
          </cell>
        </row>
        <row r="4271">
          <cell r="A4271">
            <v>43753</v>
          </cell>
          <cell r="G4271" t="str">
            <v>unit</v>
          </cell>
          <cell r="O4271">
            <v>6026.37</v>
          </cell>
        </row>
        <row r="4272">
          <cell r="A4272">
            <v>43753</v>
          </cell>
          <cell r="G4272" t="str">
            <v>unit</v>
          </cell>
          <cell r="O4272">
            <v>3809.71</v>
          </cell>
        </row>
        <row r="4273">
          <cell r="A4273">
            <v>43753</v>
          </cell>
          <cell r="G4273" t="str">
            <v>unit</v>
          </cell>
          <cell r="O4273">
            <v>5630</v>
          </cell>
        </row>
        <row r="4274">
          <cell r="A4274">
            <v>43753</v>
          </cell>
          <cell r="G4274" t="str">
            <v>unit</v>
          </cell>
          <cell r="O4274">
            <v>6932</v>
          </cell>
        </row>
        <row r="4275">
          <cell r="A4275">
            <v>43753</v>
          </cell>
          <cell r="G4275" t="str">
            <v>unit</v>
          </cell>
          <cell r="O4275">
            <v>5107</v>
          </cell>
        </row>
        <row r="4276">
          <cell r="A4276">
            <v>43753</v>
          </cell>
          <cell r="G4276" t="str">
            <v>unit</v>
          </cell>
          <cell r="O4276">
            <v>4836.1400000000003</v>
          </cell>
        </row>
        <row r="4277">
          <cell r="A4277">
            <v>43753</v>
          </cell>
          <cell r="G4277" t="str">
            <v>shuttle</v>
          </cell>
          <cell r="O4277">
            <v>4143</v>
          </cell>
        </row>
        <row r="4278">
          <cell r="A4278">
            <v>43753</v>
          </cell>
          <cell r="G4278" t="str">
            <v>shuttle</v>
          </cell>
          <cell r="O4278">
            <v>4361</v>
          </cell>
        </row>
        <row r="4279">
          <cell r="A4279">
            <v>43753</v>
          </cell>
          <cell r="G4279" t="str">
            <v>shuttle</v>
          </cell>
          <cell r="O4279">
            <v>7074</v>
          </cell>
        </row>
        <row r="4280">
          <cell r="A4280">
            <v>43753</v>
          </cell>
          <cell r="G4280" t="str">
            <v>shuttle</v>
          </cell>
          <cell r="O4280">
            <v>5801</v>
          </cell>
        </row>
        <row r="4281">
          <cell r="A4281">
            <v>43753</v>
          </cell>
          <cell r="G4281" t="str">
            <v>shuttle</v>
          </cell>
          <cell r="O4281">
            <v>6121</v>
          </cell>
        </row>
        <row r="4282">
          <cell r="A4282">
            <v>43753</v>
          </cell>
          <cell r="G4282" t="str">
            <v>shuttle</v>
          </cell>
          <cell r="O4282">
            <v>6315.81</v>
          </cell>
        </row>
        <row r="4283">
          <cell r="A4283">
            <v>43753</v>
          </cell>
          <cell r="G4283" t="str">
            <v>shuttle</v>
          </cell>
          <cell r="O4283">
            <v>5180</v>
          </cell>
        </row>
        <row r="4284">
          <cell r="A4284">
            <v>43753</v>
          </cell>
          <cell r="G4284" t="str">
            <v>shuttle</v>
          </cell>
          <cell r="O4284">
            <v>5140</v>
          </cell>
        </row>
        <row r="4285">
          <cell r="A4285">
            <v>43753</v>
          </cell>
          <cell r="G4285" t="str">
            <v>shuttle</v>
          </cell>
          <cell r="O4285">
            <v>4011.14</v>
          </cell>
        </row>
        <row r="4286">
          <cell r="A4286">
            <v>43753</v>
          </cell>
          <cell r="G4286" t="str">
            <v>shuttle</v>
          </cell>
          <cell r="O4286">
            <v>3880</v>
          </cell>
        </row>
        <row r="4287">
          <cell r="A4287">
            <v>43753</v>
          </cell>
          <cell r="G4287" t="str">
            <v>shuttle</v>
          </cell>
          <cell r="O4287">
            <v>4369.53</v>
          </cell>
        </row>
        <row r="4288">
          <cell r="A4288">
            <v>43753</v>
          </cell>
          <cell r="G4288" t="str">
            <v>shuttle</v>
          </cell>
          <cell r="O4288">
            <v>5180</v>
          </cell>
        </row>
        <row r="4289">
          <cell r="A4289">
            <v>43753</v>
          </cell>
          <cell r="G4289" t="str">
            <v>shuttle</v>
          </cell>
          <cell r="O4289">
            <v>5000</v>
          </cell>
        </row>
        <row r="4290">
          <cell r="A4290">
            <v>43753</v>
          </cell>
          <cell r="G4290" t="str">
            <v>shuttle</v>
          </cell>
          <cell r="O4290">
            <v>5850</v>
          </cell>
        </row>
        <row r="4291">
          <cell r="A4291">
            <v>43753</v>
          </cell>
          <cell r="G4291" t="str">
            <v>shuttle</v>
          </cell>
          <cell r="O4291">
            <v>5900</v>
          </cell>
        </row>
        <row r="4292">
          <cell r="A4292">
            <v>43753</v>
          </cell>
          <cell r="G4292" t="str">
            <v>shuttle</v>
          </cell>
          <cell r="O4292">
            <v>5750</v>
          </cell>
        </row>
        <row r="4293">
          <cell r="A4293">
            <v>43753</v>
          </cell>
          <cell r="G4293" t="str">
            <v>shuttle</v>
          </cell>
          <cell r="O4293">
            <v>5095.3999999999996</v>
          </cell>
        </row>
        <row r="4294">
          <cell r="A4294">
            <v>43753</v>
          </cell>
          <cell r="G4294" t="str">
            <v>shuttle</v>
          </cell>
          <cell r="O4294">
            <v>4805</v>
          </cell>
        </row>
        <row r="4295">
          <cell r="A4295">
            <v>43753</v>
          </cell>
          <cell r="G4295" t="str">
            <v>shuttle</v>
          </cell>
          <cell r="O4295">
            <v>6171.03</v>
          </cell>
        </row>
        <row r="4296">
          <cell r="A4296">
            <v>43784</v>
          </cell>
          <cell r="G4296" t="str">
            <v>unit</v>
          </cell>
          <cell r="O4296">
            <v>4079.14</v>
          </cell>
        </row>
        <row r="4297">
          <cell r="A4297">
            <v>43784</v>
          </cell>
          <cell r="G4297" t="str">
            <v>unit</v>
          </cell>
          <cell r="O4297">
            <v>4333</v>
          </cell>
        </row>
        <row r="4298">
          <cell r="A4298">
            <v>43784</v>
          </cell>
          <cell r="G4298" t="str">
            <v>unit</v>
          </cell>
          <cell r="O4298">
            <v>7240</v>
          </cell>
        </row>
        <row r="4299">
          <cell r="A4299">
            <v>43784</v>
          </cell>
          <cell r="G4299" t="str">
            <v>unit</v>
          </cell>
          <cell r="O4299">
            <v>4694.1000000000004</v>
          </cell>
        </row>
        <row r="4300">
          <cell r="A4300">
            <v>43784</v>
          </cell>
          <cell r="G4300" t="str">
            <v>unit</v>
          </cell>
          <cell r="O4300">
            <v>6976</v>
          </cell>
        </row>
        <row r="4301">
          <cell r="A4301">
            <v>43784</v>
          </cell>
          <cell r="G4301" t="str">
            <v>unit</v>
          </cell>
          <cell r="O4301">
            <v>4986.25</v>
          </cell>
        </row>
        <row r="4302">
          <cell r="A4302">
            <v>43784</v>
          </cell>
          <cell r="G4302" t="str">
            <v>unit</v>
          </cell>
          <cell r="O4302">
            <v>5378.83</v>
          </cell>
        </row>
        <row r="4303">
          <cell r="A4303">
            <v>43784</v>
          </cell>
          <cell r="G4303" t="str">
            <v>unit</v>
          </cell>
          <cell r="O4303">
            <v>4091.14</v>
          </cell>
        </row>
        <row r="4304">
          <cell r="A4304">
            <v>43784</v>
          </cell>
          <cell r="G4304" t="str">
            <v>unit</v>
          </cell>
          <cell r="O4304">
            <v>6816</v>
          </cell>
        </row>
        <row r="4305">
          <cell r="A4305">
            <v>43784</v>
          </cell>
          <cell r="G4305" t="str">
            <v>unit</v>
          </cell>
          <cell r="O4305">
            <v>2455.4699999999998</v>
          </cell>
        </row>
        <row r="4306">
          <cell r="A4306">
            <v>43784</v>
          </cell>
          <cell r="G4306" t="str">
            <v>unit</v>
          </cell>
          <cell r="O4306">
            <v>5818</v>
          </cell>
        </row>
        <row r="4307">
          <cell r="A4307">
            <v>43784</v>
          </cell>
          <cell r="G4307" t="str">
            <v>unit</v>
          </cell>
          <cell r="O4307">
            <v>4874</v>
          </cell>
        </row>
        <row r="4308">
          <cell r="A4308">
            <v>43784</v>
          </cell>
          <cell r="G4308" t="str">
            <v>unit</v>
          </cell>
          <cell r="O4308">
            <v>3918.94</v>
          </cell>
        </row>
        <row r="4309">
          <cell r="A4309">
            <v>43784</v>
          </cell>
          <cell r="G4309" t="str">
            <v>unit</v>
          </cell>
          <cell r="O4309">
            <v>6026.37</v>
          </cell>
        </row>
        <row r="4310">
          <cell r="A4310">
            <v>43784</v>
          </cell>
          <cell r="G4310" t="str">
            <v>unit</v>
          </cell>
          <cell r="O4310">
            <v>3809.71</v>
          </cell>
        </row>
        <row r="4311">
          <cell r="A4311">
            <v>43784</v>
          </cell>
          <cell r="G4311" t="str">
            <v>unit</v>
          </cell>
          <cell r="O4311">
            <v>5630</v>
          </cell>
        </row>
        <row r="4312">
          <cell r="A4312">
            <v>43784</v>
          </cell>
          <cell r="G4312" t="str">
            <v>unit</v>
          </cell>
          <cell r="O4312">
            <v>6932</v>
          </cell>
        </row>
        <row r="4313">
          <cell r="A4313">
            <v>43784</v>
          </cell>
          <cell r="G4313" t="str">
            <v>unit</v>
          </cell>
          <cell r="O4313">
            <v>5107</v>
          </cell>
        </row>
        <row r="4314">
          <cell r="A4314">
            <v>43784</v>
          </cell>
          <cell r="G4314" t="str">
            <v>unit</v>
          </cell>
          <cell r="O4314">
            <v>4836.1400000000003</v>
          </cell>
        </row>
        <row r="4315">
          <cell r="A4315">
            <v>43784</v>
          </cell>
          <cell r="G4315" t="str">
            <v>shuttle</v>
          </cell>
          <cell r="O4315">
            <v>4143</v>
          </cell>
        </row>
        <row r="4316">
          <cell r="A4316">
            <v>43784</v>
          </cell>
          <cell r="G4316" t="str">
            <v>shuttle</v>
          </cell>
          <cell r="O4316">
            <v>4361</v>
          </cell>
        </row>
        <row r="4317">
          <cell r="A4317">
            <v>43784</v>
          </cell>
          <cell r="G4317" t="str">
            <v>shuttle</v>
          </cell>
          <cell r="O4317">
            <v>7074</v>
          </cell>
        </row>
        <row r="4318">
          <cell r="A4318">
            <v>43784</v>
          </cell>
          <cell r="G4318" t="str">
            <v>shuttle</v>
          </cell>
          <cell r="O4318">
            <v>5801</v>
          </cell>
        </row>
        <row r="4319">
          <cell r="A4319">
            <v>43784</v>
          </cell>
          <cell r="G4319" t="str">
            <v>shuttle</v>
          </cell>
          <cell r="O4319">
            <v>6121</v>
          </cell>
        </row>
        <row r="4320">
          <cell r="A4320">
            <v>43784</v>
          </cell>
          <cell r="G4320" t="str">
            <v>shuttle</v>
          </cell>
          <cell r="O4320">
            <v>6315.81</v>
          </cell>
        </row>
        <row r="4321">
          <cell r="A4321">
            <v>43784</v>
          </cell>
          <cell r="G4321" t="str">
            <v>shuttle</v>
          </cell>
          <cell r="O4321">
            <v>5180</v>
          </cell>
        </row>
        <row r="4322">
          <cell r="A4322">
            <v>43784</v>
          </cell>
          <cell r="G4322" t="str">
            <v>shuttle</v>
          </cell>
          <cell r="O4322">
            <v>5140</v>
          </cell>
        </row>
        <row r="4323">
          <cell r="A4323">
            <v>43784</v>
          </cell>
          <cell r="G4323" t="str">
            <v>shuttle</v>
          </cell>
          <cell r="O4323">
            <v>4011.14</v>
          </cell>
        </row>
        <row r="4324">
          <cell r="A4324">
            <v>43784</v>
          </cell>
          <cell r="G4324" t="str">
            <v>shuttle</v>
          </cell>
          <cell r="O4324">
            <v>3880</v>
          </cell>
        </row>
        <row r="4325">
          <cell r="A4325">
            <v>43784</v>
          </cell>
          <cell r="G4325" t="str">
            <v>shuttle</v>
          </cell>
          <cell r="O4325">
            <v>4369.53</v>
          </cell>
        </row>
        <row r="4326">
          <cell r="A4326">
            <v>43784</v>
          </cell>
          <cell r="G4326" t="str">
            <v>shuttle</v>
          </cell>
          <cell r="O4326">
            <v>5180</v>
          </cell>
        </row>
        <row r="4327">
          <cell r="A4327">
            <v>43784</v>
          </cell>
          <cell r="G4327" t="str">
            <v>shuttle</v>
          </cell>
          <cell r="O4327">
            <v>5000</v>
          </cell>
        </row>
        <row r="4328">
          <cell r="A4328">
            <v>43784</v>
          </cell>
          <cell r="G4328" t="str">
            <v>shuttle</v>
          </cell>
          <cell r="O4328">
            <v>5850</v>
          </cell>
        </row>
        <row r="4329">
          <cell r="A4329">
            <v>43784</v>
          </cell>
          <cell r="G4329" t="str">
            <v>shuttle</v>
          </cell>
          <cell r="O4329">
            <v>5900</v>
          </cell>
        </row>
        <row r="4330">
          <cell r="A4330">
            <v>43784</v>
          </cell>
          <cell r="G4330" t="str">
            <v>shuttle</v>
          </cell>
          <cell r="O4330">
            <v>5750</v>
          </cell>
        </row>
        <row r="4331">
          <cell r="A4331">
            <v>43784</v>
          </cell>
          <cell r="G4331" t="str">
            <v>shuttle</v>
          </cell>
          <cell r="O4331">
            <v>5095.3999999999996</v>
          </cell>
        </row>
        <row r="4332">
          <cell r="A4332">
            <v>43784</v>
          </cell>
          <cell r="G4332" t="str">
            <v>shuttle</v>
          </cell>
          <cell r="O4332">
            <v>4805</v>
          </cell>
        </row>
        <row r="4333">
          <cell r="A4333">
            <v>43784</v>
          </cell>
          <cell r="G4333" t="str">
            <v>shuttle</v>
          </cell>
          <cell r="O4333">
            <v>6171.03</v>
          </cell>
        </row>
        <row r="4334">
          <cell r="A4334">
            <v>43814</v>
          </cell>
          <cell r="G4334" t="str">
            <v>unit</v>
          </cell>
          <cell r="O4334">
            <v>4084.2</v>
          </cell>
        </row>
        <row r="4335">
          <cell r="A4335">
            <v>43814</v>
          </cell>
          <cell r="G4335" t="str">
            <v>unit</v>
          </cell>
          <cell r="O4335">
            <v>4333</v>
          </cell>
        </row>
        <row r="4336">
          <cell r="A4336">
            <v>43814</v>
          </cell>
          <cell r="G4336" t="str">
            <v>unit</v>
          </cell>
          <cell r="O4336">
            <v>7240</v>
          </cell>
        </row>
        <row r="4337">
          <cell r="A4337">
            <v>43814</v>
          </cell>
          <cell r="G4337" t="str">
            <v>unit</v>
          </cell>
          <cell r="O4337">
            <v>4703</v>
          </cell>
        </row>
        <row r="4338">
          <cell r="A4338">
            <v>43814</v>
          </cell>
          <cell r="G4338" t="str">
            <v>unit</v>
          </cell>
          <cell r="O4338">
            <v>6976</v>
          </cell>
        </row>
        <row r="4339">
          <cell r="A4339">
            <v>43814</v>
          </cell>
          <cell r="G4339" t="str">
            <v>unit</v>
          </cell>
          <cell r="O4339">
            <v>4996</v>
          </cell>
        </row>
        <row r="4340">
          <cell r="A4340">
            <v>43814</v>
          </cell>
          <cell r="G4340" t="str">
            <v>unit</v>
          </cell>
          <cell r="O4340">
            <v>5392.4</v>
          </cell>
        </row>
        <row r="4341">
          <cell r="A4341">
            <v>43814</v>
          </cell>
          <cell r="G4341" t="str">
            <v>unit</v>
          </cell>
          <cell r="O4341">
            <v>4101.2</v>
          </cell>
        </row>
        <row r="4342">
          <cell r="A4342">
            <v>43814</v>
          </cell>
          <cell r="G4342" t="str">
            <v>unit</v>
          </cell>
          <cell r="O4342">
            <v>6816</v>
          </cell>
        </row>
        <row r="4343">
          <cell r="A4343">
            <v>43814</v>
          </cell>
          <cell r="G4343" t="str">
            <v>unit</v>
          </cell>
          <cell r="O4343">
            <v>2457.6</v>
          </cell>
        </row>
        <row r="4344">
          <cell r="A4344">
            <v>43814</v>
          </cell>
          <cell r="G4344" t="str">
            <v>unit</v>
          </cell>
          <cell r="O4344">
            <v>5818</v>
          </cell>
        </row>
        <row r="4345">
          <cell r="A4345">
            <v>43814</v>
          </cell>
          <cell r="G4345" t="str">
            <v>unit</v>
          </cell>
          <cell r="O4345">
            <v>4874</v>
          </cell>
        </row>
        <row r="4346">
          <cell r="A4346">
            <v>43814</v>
          </cell>
          <cell r="G4346" t="str">
            <v>unit</v>
          </cell>
          <cell r="O4346">
            <v>3925.2</v>
          </cell>
        </row>
        <row r="4347">
          <cell r="A4347">
            <v>43814</v>
          </cell>
          <cell r="G4347" t="str">
            <v>unit</v>
          </cell>
          <cell r="O4347">
            <v>6044.6</v>
          </cell>
        </row>
        <row r="4348">
          <cell r="A4348">
            <v>43814</v>
          </cell>
          <cell r="G4348" t="str">
            <v>unit</v>
          </cell>
          <cell r="O4348">
            <v>3824.6025</v>
          </cell>
        </row>
        <row r="4349">
          <cell r="A4349">
            <v>43814</v>
          </cell>
          <cell r="G4349" t="str">
            <v>unit</v>
          </cell>
          <cell r="O4349">
            <v>5630</v>
          </cell>
        </row>
        <row r="4350">
          <cell r="A4350">
            <v>43814</v>
          </cell>
          <cell r="G4350" t="str">
            <v>unit</v>
          </cell>
          <cell r="O4350">
            <v>6932</v>
          </cell>
        </row>
        <row r="4351">
          <cell r="A4351">
            <v>43814</v>
          </cell>
          <cell r="G4351" t="str">
            <v>unit</v>
          </cell>
          <cell r="O4351">
            <v>5107</v>
          </cell>
        </row>
        <row r="4352">
          <cell r="A4352">
            <v>43814</v>
          </cell>
          <cell r="G4352" t="str">
            <v>unit</v>
          </cell>
          <cell r="O4352">
            <v>4846.2</v>
          </cell>
        </row>
        <row r="4353">
          <cell r="A4353">
            <v>43814</v>
          </cell>
          <cell r="G4353" t="str">
            <v>shuttle</v>
          </cell>
          <cell r="O4353">
            <v>4143</v>
          </cell>
        </row>
        <row r="4354">
          <cell r="A4354">
            <v>43814</v>
          </cell>
          <cell r="G4354" t="str">
            <v>shuttle</v>
          </cell>
          <cell r="O4354">
            <v>4361</v>
          </cell>
        </row>
        <row r="4355">
          <cell r="A4355">
            <v>43814</v>
          </cell>
          <cell r="G4355" t="str">
            <v>shuttle</v>
          </cell>
          <cell r="O4355">
            <v>7074</v>
          </cell>
        </row>
        <row r="4356">
          <cell r="A4356">
            <v>43814</v>
          </cell>
          <cell r="G4356" t="str">
            <v>shuttle</v>
          </cell>
          <cell r="O4356">
            <v>5801</v>
          </cell>
        </row>
        <row r="4357">
          <cell r="A4357">
            <v>43814</v>
          </cell>
          <cell r="G4357" t="str">
            <v>shuttle</v>
          </cell>
          <cell r="O4357">
            <v>6121</v>
          </cell>
        </row>
        <row r="4358">
          <cell r="A4358">
            <v>43814</v>
          </cell>
          <cell r="G4358" t="str">
            <v>shuttle</v>
          </cell>
          <cell r="O4358">
            <v>6331.8</v>
          </cell>
        </row>
        <row r="4359">
          <cell r="A4359">
            <v>43814</v>
          </cell>
          <cell r="G4359" t="str">
            <v>shuttle</v>
          </cell>
          <cell r="O4359">
            <v>5180</v>
          </cell>
        </row>
        <row r="4360">
          <cell r="A4360">
            <v>43814</v>
          </cell>
          <cell r="G4360" t="str">
            <v>shuttle</v>
          </cell>
          <cell r="O4360">
            <v>5140</v>
          </cell>
        </row>
        <row r="4361">
          <cell r="A4361">
            <v>43814</v>
          </cell>
          <cell r="G4361" t="str">
            <v>shuttle</v>
          </cell>
          <cell r="O4361">
            <v>4021.2</v>
          </cell>
        </row>
        <row r="4362">
          <cell r="A4362">
            <v>43814</v>
          </cell>
          <cell r="G4362" t="str">
            <v>shuttle</v>
          </cell>
          <cell r="O4362">
            <v>3880</v>
          </cell>
        </row>
        <row r="4363">
          <cell r="A4363">
            <v>43814</v>
          </cell>
          <cell r="G4363" t="str">
            <v>shuttle</v>
          </cell>
          <cell r="O4363">
            <v>4377.3999999999996</v>
          </cell>
        </row>
        <row r="4364">
          <cell r="A4364">
            <v>43814</v>
          </cell>
          <cell r="G4364" t="str">
            <v>shuttle</v>
          </cell>
          <cell r="O4364">
            <v>5180</v>
          </cell>
        </row>
        <row r="4365">
          <cell r="A4365">
            <v>43814</v>
          </cell>
          <cell r="G4365" t="str">
            <v>shuttle</v>
          </cell>
          <cell r="O4365">
            <v>5000</v>
          </cell>
        </row>
        <row r="4366">
          <cell r="A4366">
            <v>43814</v>
          </cell>
          <cell r="G4366" t="str">
            <v>shuttle</v>
          </cell>
          <cell r="O4366">
            <v>5850</v>
          </cell>
        </row>
        <row r="4367">
          <cell r="A4367">
            <v>43814</v>
          </cell>
          <cell r="G4367" t="str">
            <v>shuttle</v>
          </cell>
          <cell r="O4367">
            <v>5900</v>
          </cell>
        </row>
        <row r="4368">
          <cell r="A4368">
            <v>43814</v>
          </cell>
          <cell r="G4368" t="str">
            <v>shuttle</v>
          </cell>
          <cell r="O4368">
            <v>5750</v>
          </cell>
        </row>
        <row r="4369">
          <cell r="A4369">
            <v>43814</v>
          </cell>
          <cell r="G4369" t="str">
            <v>shuttle</v>
          </cell>
          <cell r="O4369">
            <v>5107</v>
          </cell>
        </row>
        <row r="4370">
          <cell r="A4370">
            <v>43814</v>
          </cell>
          <cell r="G4370" t="str">
            <v>shuttle</v>
          </cell>
          <cell r="O4370">
            <v>4805</v>
          </cell>
        </row>
        <row r="4371">
          <cell r="A4371">
            <v>43814</v>
          </cell>
          <cell r="G4371" t="str">
            <v>shuttle</v>
          </cell>
          <cell r="O4371">
            <v>6187.4</v>
          </cell>
        </row>
        <row r="4372">
          <cell r="A4372">
            <v>43845</v>
          </cell>
          <cell r="G4372" t="str">
            <v>unit</v>
          </cell>
          <cell r="O4372">
            <v>4084.2</v>
          </cell>
        </row>
        <row r="4373">
          <cell r="A4373">
            <v>43845</v>
          </cell>
          <cell r="G4373" t="str">
            <v>unit</v>
          </cell>
          <cell r="O4373">
            <v>4333</v>
          </cell>
        </row>
        <row r="4374">
          <cell r="A4374">
            <v>43845</v>
          </cell>
          <cell r="G4374" t="str">
            <v>unit</v>
          </cell>
          <cell r="O4374">
            <v>7240</v>
          </cell>
        </row>
        <row r="4375">
          <cell r="A4375">
            <v>43845</v>
          </cell>
          <cell r="G4375" t="str">
            <v>unit</v>
          </cell>
          <cell r="O4375">
            <v>4703</v>
          </cell>
        </row>
        <row r="4376">
          <cell r="A4376">
            <v>43845</v>
          </cell>
          <cell r="G4376" t="str">
            <v>unit</v>
          </cell>
          <cell r="O4376">
            <v>6976</v>
          </cell>
        </row>
        <row r="4377">
          <cell r="A4377">
            <v>43845</v>
          </cell>
          <cell r="G4377" t="str">
            <v>unit</v>
          </cell>
          <cell r="O4377">
            <v>4996</v>
          </cell>
        </row>
        <row r="4378">
          <cell r="A4378">
            <v>43845</v>
          </cell>
          <cell r="G4378" t="str">
            <v>unit</v>
          </cell>
          <cell r="O4378">
            <v>5392.4</v>
          </cell>
        </row>
        <row r="4379">
          <cell r="A4379">
            <v>43845</v>
          </cell>
          <cell r="G4379" t="str">
            <v>unit</v>
          </cell>
          <cell r="O4379">
            <v>4101.2</v>
          </cell>
        </row>
        <row r="4380">
          <cell r="A4380">
            <v>43845</v>
          </cell>
          <cell r="G4380" t="str">
            <v>unit</v>
          </cell>
          <cell r="O4380">
            <v>6816</v>
          </cell>
        </row>
        <row r="4381">
          <cell r="A4381">
            <v>43845</v>
          </cell>
          <cell r="G4381" t="str">
            <v>unit</v>
          </cell>
          <cell r="O4381">
            <v>2457.6</v>
          </cell>
        </row>
        <row r="4382">
          <cell r="A4382">
            <v>43845</v>
          </cell>
          <cell r="G4382" t="str">
            <v>unit</v>
          </cell>
          <cell r="O4382">
            <v>5818</v>
          </cell>
        </row>
        <row r="4383">
          <cell r="A4383">
            <v>43845</v>
          </cell>
          <cell r="G4383" t="str">
            <v>unit</v>
          </cell>
          <cell r="O4383">
            <v>4874</v>
          </cell>
        </row>
        <row r="4384">
          <cell r="A4384">
            <v>43845</v>
          </cell>
          <cell r="G4384" t="str">
            <v>unit</v>
          </cell>
          <cell r="O4384">
            <v>3925.2</v>
          </cell>
        </row>
        <row r="4385">
          <cell r="A4385">
            <v>43845</v>
          </cell>
          <cell r="G4385" t="str">
            <v>unit</v>
          </cell>
          <cell r="O4385">
            <v>6044.6</v>
          </cell>
        </row>
        <row r="4386">
          <cell r="A4386">
            <v>43845</v>
          </cell>
          <cell r="G4386" t="str">
            <v>unit</v>
          </cell>
          <cell r="O4386">
            <v>3824.6025</v>
          </cell>
        </row>
        <row r="4387">
          <cell r="A4387">
            <v>43845</v>
          </cell>
          <cell r="G4387" t="str">
            <v>unit</v>
          </cell>
          <cell r="O4387">
            <v>5630</v>
          </cell>
        </row>
        <row r="4388">
          <cell r="A4388">
            <v>43845</v>
          </cell>
          <cell r="G4388" t="str">
            <v>unit</v>
          </cell>
          <cell r="O4388">
            <v>6932</v>
          </cell>
        </row>
        <row r="4389">
          <cell r="A4389">
            <v>43845</v>
          </cell>
          <cell r="G4389" t="str">
            <v>unit</v>
          </cell>
          <cell r="O4389">
            <v>5107</v>
          </cell>
        </row>
        <row r="4390">
          <cell r="A4390">
            <v>43845</v>
          </cell>
          <cell r="G4390" t="str">
            <v>unit</v>
          </cell>
          <cell r="O4390">
            <v>4846.2</v>
          </cell>
        </row>
        <row r="4391">
          <cell r="A4391">
            <v>43845</v>
          </cell>
          <cell r="G4391" t="str">
            <v>shuttle</v>
          </cell>
          <cell r="O4391">
            <v>4143</v>
          </cell>
        </row>
        <row r="4392">
          <cell r="A4392">
            <v>43845</v>
          </cell>
          <cell r="G4392" t="str">
            <v>shuttle</v>
          </cell>
          <cell r="O4392">
            <v>4361</v>
          </cell>
        </row>
        <row r="4393">
          <cell r="A4393">
            <v>43845</v>
          </cell>
          <cell r="G4393" t="str">
            <v>shuttle</v>
          </cell>
          <cell r="O4393">
            <v>7074</v>
          </cell>
        </row>
        <row r="4394">
          <cell r="A4394">
            <v>43845</v>
          </cell>
          <cell r="G4394" t="str">
            <v>shuttle</v>
          </cell>
          <cell r="O4394">
            <v>5801</v>
          </cell>
        </row>
        <row r="4395">
          <cell r="A4395">
            <v>43845</v>
          </cell>
          <cell r="G4395" t="str">
            <v>shuttle</v>
          </cell>
          <cell r="O4395">
            <v>6121</v>
          </cell>
        </row>
        <row r="4396">
          <cell r="A4396">
            <v>43845</v>
          </cell>
          <cell r="G4396" t="str">
            <v>shuttle</v>
          </cell>
          <cell r="O4396">
            <v>6331.8</v>
          </cell>
        </row>
        <row r="4397">
          <cell r="A4397">
            <v>43845</v>
          </cell>
          <cell r="G4397" t="str">
            <v>shuttle</v>
          </cell>
          <cell r="O4397">
            <v>5180</v>
          </cell>
        </row>
        <row r="4398">
          <cell r="A4398">
            <v>43845</v>
          </cell>
          <cell r="G4398" t="str">
            <v>shuttle</v>
          </cell>
          <cell r="O4398">
            <v>5140</v>
          </cell>
        </row>
        <row r="4399">
          <cell r="A4399">
            <v>43845</v>
          </cell>
          <cell r="G4399" t="str">
            <v>shuttle</v>
          </cell>
          <cell r="O4399">
            <v>4021.2</v>
          </cell>
        </row>
        <row r="4400">
          <cell r="A4400">
            <v>43845</v>
          </cell>
          <cell r="G4400" t="str">
            <v>shuttle</v>
          </cell>
          <cell r="O4400">
            <v>3880</v>
          </cell>
        </row>
        <row r="4401">
          <cell r="A4401">
            <v>43845</v>
          </cell>
          <cell r="G4401" t="str">
            <v>shuttle</v>
          </cell>
          <cell r="O4401">
            <v>4377.3999999999996</v>
          </cell>
        </row>
        <row r="4402">
          <cell r="A4402">
            <v>43845</v>
          </cell>
          <cell r="G4402" t="str">
            <v>shuttle</v>
          </cell>
          <cell r="O4402">
            <v>5180</v>
          </cell>
        </row>
        <row r="4403">
          <cell r="A4403">
            <v>43845</v>
          </cell>
          <cell r="G4403" t="str">
            <v>shuttle</v>
          </cell>
          <cell r="O4403">
            <v>5000</v>
          </cell>
        </row>
        <row r="4404">
          <cell r="A4404">
            <v>43845</v>
          </cell>
          <cell r="G4404" t="str">
            <v>shuttle</v>
          </cell>
          <cell r="O4404">
            <v>5850</v>
          </cell>
        </row>
        <row r="4405">
          <cell r="A4405">
            <v>43845</v>
          </cell>
          <cell r="G4405" t="str">
            <v>shuttle</v>
          </cell>
          <cell r="O4405">
            <v>5900</v>
          </cell>
        </row>
        <row r="4406">
          <cell r="A4406">
            <v>43845</v>
          </cell>
          <cell r="G4406" t="str">
            <v>shuttle</v>
          </cell>
          <cell r="O4406">
            <v>5750</v>
          </cell>
        </row>
        <row r="4407">
          <cell r="A4407">
            <v>43845</v>
          </cell>
          <cell r="G4407" t="str">
            <v>shuttle</v>
          </cell>
          <cell r="O4407">
            <v>5107</v>
          </cell>
        </row>
        <row r="4408">
          <cell r="A4408">
            <v>43845</v>
          </cell>
          <cell r="G4408" t="str">
            <v>shuttle</v>
          </cell>
          <cell r="O4408">
            <v>4805</v>
          </cell>
        </row>
        <row r="4409">
          <cell r="A4409">
            <v>43845</v>
          </cell>
          <cell r="G4409" t="str">
            <v>shuttle</v>
          </cell>
          <cell r="O4409">
            <v>6187.4</v>
          </cell>
        </row>
        <row r="4410">
          <cell r="A4410">
            <v>43876</v>
          </cell>
          <cell r="G4410" t="str">
            <v>unit</v>
          </cell>
          <cell r="O4410">
            <v>4084.2</v>
          </cell>
        </row>
        <row r="4411">
          <cell r="A4411">
            <v>43876</v>
          </cell>
          <cell r="G4411" t="str">
            <v>unit</v>
          </cell>
          <cell r="O4411">
            <v>4333</v>
          </cell>
        </row>
        <row r="4412">
          <cell r="A4412">
            <v>43876</v>
          </cell>
          <cell r="G4412" t="str">
            <v>unit</v>
          </cell>
          <cell r="O4412">
            <v>7240</v>
          </cell>
        </row>
        <row r="4413">
          <cell r="A4413">
            <v>43876</v>
          </cell>
          <cell r="G4413" t="str">
            <v>unit</v>
          </cell>
          <cell r="O4413">
            <v>4703</v>
          </cell>
        </row>
        <row r="4414">
          <cell r="A4414">
            <v>43876</v>
          </cell>
          <cell r="G4414" t="str">
            <v>unit</v>
          </cell>
          <cell r="O4414">
            <v>6976</v>
          </cell>
        </row>
        <row r="4415">
          <cell r="A4415">
            <v>43876</v>
          </cell>
          <cell r="G4415" t="str">
            <v>unit</v>
          </cell>
          <cell r="O4415">
            <v>4996</v>
          </cell>
        </row>
        <row r="4416">
          <cell r="A4416">
            <v>43876</v>
          </cell>
          <cell r="G4416" t="str">
            <v>unit</v>
          </cell>
          <cell r="O4416">
            <v>5392.4</v>
          </cell>
        </row>
        <row r="4417">
          <cell r="A4417">
            <v>43876</v>
          </cell>
          <cell r="G4417" t="str">
            <v>unit</v>
          </cell>
          <cell r="O4417">
            <v>4101.2</v>
          </cell>
        </row>
        <row r="4418">
          <cell r="A4418">
            <v>43876</v>
          </cell>
          <cell r="G4418" t="str">
            <v>unit</v>
          </cell>
          <cell r="O4418">
            <v>6816</v>
          </cell>
        </row>
        <row r="4419">
          <cell r="A4419">
            <v>43876</v>
          </cell>
          <cell r="G4419" t="str">
            <v>unit</v>
          </cell>
          <cell r="O4419">
            <v>2457.6</v>
          </cell>
        </row>
        <row r="4420">
          <cell r="A4420">
            <v>43876</v>
          </cell>
          <cell r="G4420" t="str">
            <v>unit</v>
          </cell>
          <cell r="O4420">
            <v>5818</v>
          </cell>
        </row>
        <row r="4421">
          <cell r="A4421">
            <v>43876</v>
          </cell>
          <cell r="G4421" t="str">
            <v>unit</v>
          </cell>
          <cell r="O4421">
            <v>4874</v>
          </cell>
        </row>
        <row r="4422">
          <cell r="A4422">
            <v>43876</v>
          </cell>
          <cell r="G4422" t="str">
            <v>unit</v>
          </cell>
          <cell r="O4422">
            <v>3925.2</v>
          </cell>
        </row>
        <row r="4423">
          <cell r="A4423">
            <v>43876</v>
          </cell>
          <cell r="G4423" t="str">
            <v>unit</v>
          </cell>
          <cell r="O4423">
            <v>6044.6</v>
          </cell>
        </row>
        <row r="4424">
          <cell r="A4424">
            <v>43876</v>
          </cell>
          <cell r="G4424" t="str">
            <v>unit</v>
          </cell>
          <cell r="O4424">
            <v>3824.6025</v>
          </cell>
        </row>
        <row r="4425">
          <cell r="A4425">
            <v>43876</v>
          </cell>
          <cell r="G4425" t="str">
            <v>unit</v>
          </cell>
          <cell r="O4425">
            <v>5630</v>
          </cell>
        </row>
        <row r="4426">
          <cell r="A4426">
            <v>43876</v>
          </cell>
          <cell r="G4426" t="str">
            <v>unit</v>
          </cell>
          <cell r="O4426">
            <v>6932</v>
          </cell>
        </row>
        <row r="4427">
          <cell r="A4427">
            <v>43876</v>
          </cell>
          <cell r="G4427" t="str">
            <v>unit</v>
          </cell>
          <cell r="O4427">
            <v>5107</v>
          </cell>
        </row>
        <row r="4428">
          <cell r="A4428">
            <v>43876</v>
          </cell>
          <cell r="G4428" t="str">
            <v>unit</v>
          </cell>
          <cell r="O4428">
            <v>4846.2</v>
          </cell>
        </row>
        <row r="4429">
          <cell r="A4429">
            <v>43876</v>
          </cell>
          <cell r="G4429" t="str">
            <v>shuttle</v>
          </cell>
          <cell r="O4429">
            <v>4143</v>
          </cell>
        </row>
        <row r="4430">
          <cell r="A4430">
            <v>43876</v>
          </cell>
          <cell r="G4430" t="str">
            <v>shuttle</v>
          </cell>
          <cell r="O4430">
            <v>4361</v>
          </cell>
        </row>
        <row r="4431">
          <cell r="A4431">
            <v>43876</v>
          </cell>
          <cell r="G4431" t="str">
            <v>shuttle</v>
          </cell>
          <cell r="O4431">
            <v>7074</v>
          </cell>
        </row>
        <row r="4432">
          <cell r="A4432">
            <v>43876</v>
          </cell>
          <cell r="G4432" t="str">
            <v>shuttle</v>
          </cell>
          <cell r="O4432">
            <v>5801</v>
          </cell>
        </row>
        <row r="4433">
          <cell r="A4433">
            <v>43876</v>
          </cell>
          <cell r="G4433" t="str">
            <v>shuttle</v>
          </cell>
          <cell r="O4433">
            <v>6121</v>
          </cell>
        </row>
        <row r="4434">
          <cell r="A4434">
            <v>43876</v>
          </cell>
          <cell r="G4434" t="str">
            <v>shuttle</v>
          </cell>
          <cell r="O4434">
            <v>6331.8</v>
          </cell>
        </row>
        <row r="4435">
          <cell r="A4435">
            <v>43876</v>
          </cell>
          <cell r="G4435" t="str">
            <v>shuttle</v>
          </cell>
          <cell r="O4435">
            <v>5180</v>
          </cell>
        </row>
        <row r="4436">
          <cell r="A4436">
            <v>43876</v>
          </cell>
          <cell r="G4436" t="str">
            <v>shuttle</v>
          </cell>
          <cell r="O4436">
            <v>5140</v>
          </cell>
        </row>
        <row r="4437">
          <cell r="A4437">
            <v>43876</v>
          </cell>
          <cell r="G4437" t="str">
            <v>shuttle</v>
          </cell>
          <cell r="O4437">
            <v>4021.2</v>
          </cell>
        </row>
        <row r="4438">
          <cell r="A4438">
            <v>43876</v>
          </cell>
          <cell r="G4438" t="str">
            <v>shuttle</v>
          </cell>
          <cell r="O4438">
            <v>3880</v>
          </cell>
        </row>
        <row r="4439">
          <cell r="A4439">
            <v>43876</v>
          </cell>
          <cell r="G4439" t="str">
            <v>shuttle</v>
          </cell>
          <cell r="O4439">
            <v>4377.3999999999996</v>
          </cell>
        </row>
        <row r="4440">
          <cell r="A4440">
            <v>43876</v>
          </cell>
          <cell r="G4440" t="str">
            <v>shuttle</v>
          </cell>
          <cell r="O4440">
            <v>5180</v>
          </cell>
        </row>
        <row r="4441">
          <cell r="A4441">
            <v>43876</v>
          </cell>
          <cell r="G4441" t="str">
            <v>shuttle</v>
          </cell>
          <cell r="O4441">
            <v>5000</v>
          </cell>
        </row>
        <row r="4442">
          <cell r="A4442">
            <v>43876</v>
          </cell>
          <cell r="G4442" t="str">
            <v>shuttle</v>
          </cell>
          <cell r="O4442">
            <v>5850</v>
          </cell>
        </row>
        <row r="4443">
          <cell r="A4443">
            <v>43876</v>
          </cell>
          <cell r="G4443" t="str">
            <v>shuttle</v>
          </cell>
          <cell r="O4443">
            <v>5900</v>
          </cell>
        </row>
        <row r="4444">
          <cell r="A4444">
            <v>43876</v>
          </cell>
          <cell r="G4444" t="str">
            <v>shuttle</v>
          </cell>
          <cell r="O4444">
            <v>5750</v>
          </cell>
        </row>
        <row r="4445">
          <cell r="A4445">
            <v>43876</v>
          </cell>
          <cell r="G4445" t="str">
            <v>shuttle</v>
          </cell>
          <cell r="O4445">
            <v>5107</v>
          </cell>
        </row>
        <row r="4446">
          <cell r="A4446">
            <v>43876</v>
          </cell>
          <cell r="G4446" t="str">
            <v>shuttle</v>
          </cell>
          <cell r="O4446">
            <v>4805</v>
          </cell>
        </row>
        <row r="4447">
          <cell r="A4447">
            <v>43876</v>
          </cell>
          <cell r="G4447" t="str">
            <v>shuttle</v>
          </cell>
          <cell r="O4447">
            <v>5587.4</v>
          </cell>
        </row>
        <row r="4448">
          <cell r="A4448">
            <v>43905</v>
          </cell>
          <cell r="G4448" t="str">
            <v>unit</v>
          </cell>
          <cell r="O4448">
            <v>4079.14</v>
          </cell>
        </row>
        <row r="4449">
          <cell r="A4449">
            <v>43905</v>
          </cell>
          <cell r="G4449" t="str">
            <v>unit</v>
          </cell>
          <cell r="O4449">
            <v>4333</v>
          </cell>
        </row>
        <row r="4450">
          <cell r="A4450">
            <v>43905</v>
          </cell>
          <cell r="G4450" t="str">
            <v>unit</v>
          </cell>
          <cell r="O4450">
            <v>7240</v>
          </cell>
        </row>
        <row r="4451">
          <cell r="A4451">
            <v>43905</v>
          </cell>
          <cell r="G4451" t="str">
            <v>unit</v>
          </cell>
          <cell r="O4451">
            <v>4694.1000000000004</v>
          </cell>
        </row>
        <row r="4452">
          <cell r="A4452">
            <v>43905</v>
          </cell>
          <cell r="G4452" t="str">
            <v>unit</v>
          </cell>
          <cell r="O4452">
            <v>6976</v>
          </cell>
        </row>
        <row r="4453">
          <cell r="A4453">
            <v>43905</v>
          </cell>
          <cell r="G4453" t="str">
            <v>unit</v>
          </cell>
          <cell r="O4453">
            <v>4986.25</v>
          </cell>
        </row>
        <row r="4454">
          <cell r="A4454">
            <v>43905</v>
          </cell>
          <cell r="G4454" t="str">
            <v>unit</v>
          </cell>
          <cell r="O4454">
            <v>5378.83</v>
          </cell>
        </row>
        <row r="4455">
          <cell r="A4455">
            <v>43905</v>
          </cell>
          <cell r="G4455" t="str">
            <v>unit</v>
          </cell>
          <cell r="O4455">
            <v>4091.14</v>
          </cell>
        </row>
        <row r="4456">
          <cell r="A4456">
            <v>43905</v>
          </cell>
          <cell r="G4456" t="str">
            <v>unit</v>
          </cell>
          <cell r="O4456">
            <v>6816</v>
          </cell>
        </row>
        <row r="4457">
          <cell r="A4457">
            <v>43905</v>
          </cell>
          <cell r="G4457" t="str">
            <v>unit</v>
          </cell>
          <cell r="O4457">
            <v>2455.4699999999998</v>
          </cell>
        </row>
        <row r="4458">
          <cell r="A4458">
            <v>43905</v>
          </cell>
          <cell r="G4458" t="str">
            <v>unit</v>
          </cell>
          <cell r="O4458">
            <v>5818</v>
          </cell>
        </row>
        <row r="4459">
          <cell r="A4459">
            <v>43905</v>
          </cell>
          <cell r="G4459" t="str">
            <v>unit</v>
          </cell>
          <cell r="O4459">
            <v>4874</v>
          </cell>
        </row>
        <row r="4460">
          <cell r="A4460">
            <v>43905</v>
          </cell>
          <cell r="G4460" t="str">
            <v>unit</v>
          </cell>
          <cell r="O4460">
            <v>3918.94</v>
          </cell>
        </row>
        <row r="4461">
          <cell r="A4461">
            <v>43905</v>
          </cell>
          <cell r="G4461" t="str">
            <v>unit</v>
          </cell>
          <cell r="O4461">
            <v>6026.37</v>
          </cell>
        </row>
        <row r="4462">
          <cell r="A4462">
            <v>43905</v>
          </cell>
          <cell r="G4462" t="str">
            <v>unit</v>
          </cell>
          <cell r="O4462">
            <v>3817.221</v>
          </cell>
        </row>
        <row r="4463">
          <cell r="A4463">
            <v>43905</v>
          </cell>
          <cell r="G4463" t="str">
            <v>unit</v>
          </cell>
          <cell r="O4463">
            <v>5630</v>
          </cell>
        </row>
        <row r="4464">
          <cell r="A4464">
            <v>43905</v>
          </cell>
          <cell r="G4464" t="str">
            <v>unit</v>
          </cell>
          <cell r="O4464">
            <v>6932</v>
          </cell>
        </row>
        <row r="4465">
          <cell r="A4465">
            <v>43905</v>
          </cell>
          <cell r="G4465" t="str">
            <v>unit</v>
          </cell>
          <cell r="O4465">
            <v>5107</v>
          </cell>
        </row>
        <row r="4466">
          <cell r="A4466">
            <v>43905</v>
          </cell>
          <cell r="G4466" t="str">
            <v>unit</v>
          </cell>
          <cell r="O4466">
            <v>4836.1400000000003</v>
          </cell>
        </row>
        <row r="4467">
          <cell r="A4467">
            <v>43905</v>
          </cell>
          <cell r="G4467" t="str">
            <v>shuttle</v>
          </cell>
          <cell r="O4467">
            <v>4143</v>
          </cell>
        </row>
        <row r="4468">
          <cell r="A4468">
            <v>43905</v>
          </cell>
          <cell r="G4468" t="str">
            <v>shuttle</v>
          </cell>
          <cell r="O4468">
            <v>4361</v>
          </cell>
        </row>
        <row r="4469">
          <cell r="A4469">
            <v>43905</v>
          </cell>
          <cell r="G4469" t="str">
            <v>shuttle</v>
          </cell>
          <cell r="O4469">
            <v>7074</v>
          </cell>
        </row>
        <row r="4470">
          <cell r="A4470">
            <v>43905</v>
          </cell>
          <cell r="G4470" t="str">
            <v>shuttle</v>
          </cell>
          <cell r="O4470">
            <v>5801</v>
          </cell>
        </row>
        <row r="4471">
          <cell r="A4471">
            <v>43905</v>
          </cell>
          <cell r="G4471" t="str">
            <v>shuttle</v>
          </cell>
          <cell r="O4471">
            <v>6121</v>
          </cell>
        </row>
        <row r="4472">
          <cell r="A4472">
            <v>43905</v>
          </cell>
          <cell r="G4472" t="str">
            <v>shuttle</v>
          </cell>
          <cell r="O4472">
            <v>6315.81</v>
          </cell>
        </row>
        <row r="4473">
          <cell r="A4473">
            <v>43905</v>
          </cell>
          <cell r="G4473" t="str">
            <v>shuttle</v>
          </cell>
          <cell r="O4473">
            <v>5180</v>
          </cell>
        </row>
        <row r="4474">
          <cell r="A4474">
            <v>43905</v>
          </cell>
          <cell r="G4474" t="str">
            <v>shuttle</v>
          </cell>
          <cell r="O4474">
            <v>5140</v>
          </cell>
        </row>
        <row r="4475">
          <cell r="A4475">
            <v>43905</v>
          </cell>
          <cell r="G4475" t="str">
            <v>shuttle</v>
          </cell>
          <cell r="O4475">
            <v>4011.14</v>
          </cell>
        </row>
        <row r="4476">
          <cell r="A4476">
            <v>43905</v>
          </cell>
          <cell r="G4476" t="str">
            <v>shuttle</v>
          </cell>
          <cell r="O4476">
            <v>3880</v>
          </cell>
        </row>
        <row r="4477">
          <cell r="A4477">
            <v>43905</v>
          </cell>
          <cell r="G4477" t="str">
            <v>shuttle</v>
          </cell>
          <cell r="O4477">
            <v>4369.53</v>
          </cell>
        </row>
        <row r="4478">
          <cell r="A4478">
            <v>43905</v>
          </cell>
          <cell r="G4478" t="str">
            <v>shuttle</v>
          </cell>
          <cell r="O4478">
            <v>5180</v>
          </cell>
        </row>
        <row r="4479">
          <cell r="A4479">
            <v>43905</v>
          </cell>
          <cell r="G4479" t="str">
            <v>shuttle</v>
          </cell>
          <cell r="O4479">
            <v>5000</v>
          </cell>
        </row>
        <row r="4480">
          <cell r="A4480">
            <v>43905</v>
          </cell>
          <cell r="G4480" t="str">
            <v>shuttle</v>
          </cell>
          <cell r="O4480">
            <v>5850</v>
          </cell>
        </row>
        <row r="4481">
          <cell r="A4481">
            <v>43905</v>
          </cell>
          <cell r="G4481" t="str">
            <v>shuttle</v>
          </cell>
          <cell r="O4481">
            <v>5900</v>
          </cell>
        </row>
        <row r="4482">
          <cell r="A4482">
            <v>43905</v>
          </cell>
          <cell r="G4482" t="str">
            <v>shuttle</v>
          </cell>
          <cell r="O4482">
            <v>5750</v>
          </cell>
        </row>
        <row r="4483">
          <cell r="A4483">
            <v>43905</v>
          </cell>
          <cell r="G4483" t="str">
            <v>shuttle</v>
          </cell>
          <cell r="O4483">
            <v>5095.3999999999996</v>
          </cell>
        </row>
        <row r="4484">
          <cell r="A4484">
            <v>43905</v>
          </cell>
          <cell r="G4484" t="str">
            <v>shuttle</v>
          </cell>
          <cell r="O4484">
            <v>4805</v>
          </cell>
        </row>
        <row r="4485">
          <cell r="A4485">
            <v>43905</v>
          </cell>
          <cell r="G4485" t="str">
            <v>shuttle</v>
          </cell>
          <cell r="O4485">
            <v>5571.03</v>
          </cell>
        </row>
        <row r="4486">
          <cell r="A4486">
            <v>43936</v>
          </cell>
          <cell r="G4486" t="str">
            <v>unit</v>
          </cell>
          <cell r="O4486">
            <v>4069.02</v>
          </cell>
        </row>
        <row r="4487">
          <cell r="A4487">
            <v>43936</v>
          </cell>
          <cell r="G4487" t="str">
            <v>unit</v>
          </cell>
          <cell r="O4487">
            <v>4333</v>
          </cell>
        </row>
        <row r="4488">
          <cell r="A4488">
            <v>43936</v>
          </cell>
          <cell r="G4488" t="str">
            <v>unit</v>
          </cell>
          <cell r="O4488">
            <v>7240</v>
          </cell>
        </row>
        <row r="4489">
          <cell r="A4489">
            <v>43936</v>
          </cell>
          <cell r="G4489" t="str">
            <v>unit</v>
          </cell>
          <cell r="O4489">
            <v>4676.3</v>
          </cell>
        </row>
        <row r="4490">
          <cell r="A4490">
            <v>43936</v>
          </cell>
          <cell r="G4490" t="str">
            <v>unit</v>
          </cell>
          <cell r="O4490">
            <v>6976</v>
          </cell>
        </row>
        <row r="4491">
          <cell r="A4491">
            <v>43936</v>
          </cell>
          <cell r="G4491" t="str">
            <v>unit</v>
          </cell>
          <cell r="O4491">
            <v>4966.75</v>
          </cell>
        </row>
        <row r="4492">
          <cell r="A4492">
            <v>43936</v>
          </cell>
          <cell r="G4492" t="str">
            <v>unit</v>
          </cell>
          <cell r="O4492">
            <v>5351.69</v>
          </cell>
        </row>
        <row r="4493">
          <cell r="A4493">
            <v>43936</v>
          </cell>
          <cell r="G4493" t="str">
            <v>unit</v>
          </cell>
          <cell r="O4493">
            <v>4071.02</v>
          </cell>
        </row>
        <row r="4494">
          <cell r="A4494">
            <v>43936</v>
          </cell>
          <cell r="G4494" t="str">
            <v>unit</v>
          </cell>
          <cell r="O4494">
            <v>6816</v>
          </cell>
        </row>
        <row r="4495">
          <cell r="A4495">
            <v>43936</v>
          </cell>
          <cell r="G4495" t="str">
            <v>unit</v>
          </cell>
          <cell r="O4495">
            <v>2451.21</v>
          </cell>
        </row>
        <row r="4496">
          <cell r="A4496">
            <v>43936</v>
          </cell>
          <cell r="G4496" t="str">
            <v>unit</v>
          </cell>
          <cell r="O4496">
            <v>5818</v>
          </cell>
        </row>
        <row r="4497">
          <cell r="A4497">
            <v>43936</v>
          </cell>
          <cell r="G4497" t="str">
            <v>unit</v>
          </cell>
          <cell r="O4497">
            <v>4874</v>
          </cell>
        </row>
        <row r="4498">
          <cell r="A4498">
            <v>43936</v>
          </cell>
          <cell r="G4498" t="str">
            <v>unit</v>
          </cell>
          <cell r="O4498">
            <v>3906.42</v>
          </cell>
        </row>
        <row r="4499">
          <cell r="A4499">
            <v>43936</v>
          </cell>
          <cell r="G4499" t="str">
            <v>unit</v>
          </cell>
          <cell r="O4499">
            <v>5989.91</v>
          </cell>
        </row>
        <row r="4500">
          <cell r="A4500">
            <v>43936</v>
          </cell>
          <cell r="G4500" t="str">
            <v>unit</v>
          </cell>
          <cell r="O4500">
            <v>3787.4360000000001</v>
          </cell>
        </row>
        <row r="4501">
          <cell r="A4501">
            <v>43936</v>
          </cell>
          <cell r="G4501" t="str">
            <v>unit</v>
          </cell>
          <cell r="O4501">
            <v>5630</v>
          </cell>
        </row>
        <row r="4502">
          <cell r="A4502">
            <v>43936</v>
          </cell>
          <cell r="G4502" t="str">
            <v>unit</v>
          </cell>
          <cell r="O4502">
            <v>6932</v>
          </cell>
        </row>
        <row r="4503">
          <cell r="A4503">
            <v>43936</v>
          </cell>
          <cell r="G4503" t="str">
            <v>unit</v>
          </cell>
          <cell r="O4503">
            <v>5107</v>
          </cell>
        </row>
        <row r="4504">
          <cell r="A4504">
            <v>43936</v>
          </cell>
          <cell r="G4504" t="str">
            <v>unit</v>
          </cell>
          <cell r="O4504">
            <v>4816.0200000000004</v>
          </cell>
        </row>
        <row r="4505">
          <cell r="A4505">
            <v>43936</v>
          </cell>
          <cell r="G4505" t="str">
            <v>shuttle</v>
          </cell>
          <cell r="O4505">
            <v>4143</v>
          </cell>
        </row>
        <row r="4506">
          <cell r="A4506">
            <v>43936</v>
          </cell>
          <cell r="G4506" t="str">
            <v>shuttle</v>
          </cell>
          <cell r="O4506">
            <v>4361</v>
          </cell>
        </row>
        <row r="4507">
          <cell r="A4507">
            <v>43936</v>
          </cell>
          <cell r="G4507" t="str">
            <v>shuttle</v>
          </cell>
          <cell r="O4507">
            <v>7074</v>
          </cell>
        </row>
        <row r="4508">
          <cell r="A4508">
            <v>43936</v>
          </cell>
          <cell r="G4508" t="str">
            <v>shuttle</v>
          </cell>
          <cell r="O4508">
            <v>5801</v>
          </cell>
        </row>
        <row r="4509">
          <cell r="A4509">
            <v>43936</v>
          </cell>
          <cell r="G4509" t="str">
            <v>shuttle</v>
          </cell>
          <cell r="O4509">
            <v>6121</v>
          </cell>
        </row>
        <row r="4510">
          <cell r="A4510">
            <v>43936</v>
          </cell>
          <cell r="G4510" t="str">
            <v>shuttle</v>
          </cell>
          <cell r="O4510">
            <v>6283.83</v>
          </cell>
        </row>
        <row r="4511">
          <cell r="A4511">
            <v>43936</v>
          </cell>
          <cell r="G4511" t="str">
            <v>shuttle</v>
          </cell>
          <cell r="O4511">
            <v>5180</v>
          </cell>
        </row>
        <row r="4512">
          <cell r="A4512">
            <v>43936</v>
          </cell>
          <cell r="G4512" t="str">
            <v>shuttle</v>
          </cell>
          <cell r="O4512">
            <v>5140</v>
          </cell>
        </row>
        <row r="4513">
          <cell r="A4513">
            <v>43936</v>
          </cell>
          <cell r="G4513" t="str">
            <v>shuttle</v>
          </cell>
          <cell r="O4513">
            <v>3991.02</v>
          </cell>
        </row>
        <row r="4514">
          <cell r="A4514">
            <v>43936</v>
          </cell>
          <cell r="G4514" t="str">
            <v>shuttle</v>
          </cell>
          <cell r="O4514">
            <v>3880</v>
          </cell>
        </row>
        <row r="4515">
          <cell r="A4515">
            <v>43936</v>
          </cell>
          <cell r="G4515" t="str">
            <v>shuttle</v>
          </cell>
          <cell r="O4515">
            <v>4353.79</v>
          </cell>
        </row>
        <row r="4516">
          <cell r="A4516">
            <v>43936</v>
          </cell>
          <cell r="G4516" t="str">
            <v>shuttle</v>
          </cell>
          <cell r="O4516">
            <v>5180</v>
          </cell>
        </row>
        <row r="4517">
          <cell r="A4517">
            <v>43936</v>
          </cell>
          <cell r="G4517" t="str">
            <v>shuttle</v>
          </cell>
          <cell r="O4517">
            <v>5000</v>
          </cell>
        </row>
        <row r="4518">
          <cell r="A4518">
            <v>43936</v>
          </cell>
          <cell r="G4518" t="str">
            <v>shuttle</v>
          </cell>
          <cell r="O4518">
            <v>5850</v>
          </cell>
        </row>
        <row r="4519">
          <cell r="A4519">
            <v>43936</v>
          </cell>
          <cell r="G4519" t="str">
            <v>shuttle</v>
          </cell>
          <cell r="O4519">
            <v>5900</v>
          </cell>
        </row>
        <row r="4520">
          <cell r="A4520">
            <v>43936</v>
          </cell>
          <cell r="G4520" t="str">
            <v>shuttle</v>
          </cell>
          <cell r="O4520">
            <v>5750</v>
          </cell>
        </row>
        <row r="4521">
          <cell r="A4521">
            <v>43936</v>
          </cell>
          <cell r="G4521" t="str">
            <v>shuttle</v>
          </cell>
          <cell r="O4521">
            <v>5072.2</v>
          </cell>
        </row>
        <row r="4522">
          <cell r="A4522">
            <v>43936</v>
          </cell>
          <cell r="G4522" t="str">
            <v>shuttle</v>
          </cell>
          <cell r="O4522">
            <v>4805</v>
          </cell>
        </row>
        <row r="4523">
          <cell r="A4523">
            <v>43936</v>
          </cell>
          <cell r="G4523" t="str">
            <v>shuttle</v>
          </cell>
          <cell r="O4523">
            <v>5538.29</v>
          </cell>
        </row>
        <row r="4524">
          <cell r="A4524">
            <v>43966</v>
          </cell>
          <cell r="G4524" t="str">
            <v>unit</v>
          </cell>
          <cell r="O4524">
            <v>4048.78</v>
          </cell>
        </row>
        <row r="4525">
          <cell r="A4525">
            <v>43966</v>
          </cell>
          <cell r="G4525" t="str">
            <v>unit</v>
          </cell>
          <cell r="O4525">
            <v>4333</v>
          </cell>
        </row>
        <row r="4526">
          <cell r="A4526">
            <v>43966</v>
          </cell>
          <cell r="G4526" t="str">
            <v>unit</v>
          </cell>
          <cell r="O4526">
            <v>7240</v>
          </cell>
        </row>
        <row r="4527">
          <cell r="A4527">
            <v>43966</v>
          </cell>
          <cell r="G4527" t="str">
            <v>unit</v>
          </cell>
          <cell r="O4527">
            <v>4640.7</v>
          </cell>
        </row>
        <row r="4528">
          <cell r="A4528">
            <v>43966</v>
          </cell>
          <cell r="G4528" t="str">
            <v>unit</v>
          </cell>
          <cell r="O4528">
            <v>6976</v>
          </cell>
        </row>
        <row r="4529">
          <cell r="A4529">
            <v>43966</v>
          </cell>
          <cell r="G4529" t="str">
            <v>unit</v>
          </cell>
          <cell r="O4529">
            <v>4927.75</v>
          </cell>
        </row>
        <row r="4530">
          <cell r="A4530">
            <v>43966</v>
          </cell>
          <cell r="G4530" t="str">
            <v>unit</v>
          </cell>
          <cell r="O4530">
            <v>5297.41</v>
          </cell>
        </row>
        <row r="4531">
          <cell r="A4531">
            <v>43966</v>
          </cell>
          <cell r="G4531" t="str">
            <v>unit</v>
          </cell>
          <cell r="O4531">
            <v>4030.78</v>
          </cell>
        </row>
        <row r="4532">
          <cell r="A4532">
            <v>43966</v>
          </cell>
          <cell r="G4532" t="str">
            <v>unit</v>
          </cell>
          <cell r="O4532">
            <v>6816</v>
          </cell>
        </row>
        <row r="4533">
          <cell r="A4533">
            <v>43966</v>
          </cell>
          <cell r="G4533" t="str">
            <v>unit</v>
          </cell>
          <cell r="O4533">
            <v>2442.69</v>
          </cell>
        </row>
        <row r="4534">
          <cell r="A4534">
            <v>43966</v>
          </cell>
          <cell r="G4534" t="str">
            <v>unit</v>
          </cell>
          <cell r="O4534">
            <v>5818</v>
          </cell>
        </row>
        <row r="4535">
          <cell r="A4535">
            <v>43966</v>
          </cell>
          <cell r="G4535" t="str">
            <v>unit</v>
          </cell>
          <cell r="O4535">
            <v>4874</v>
          </cell>
        </row>
        <row r="4536">
          <cell r="A4536">
            <v>43966</v>
          </cell>
          <cell r="G4536" t="str">
            <v>unit</v>
          </cell>
          <cell r="O4536">
            <v>3881.38</v>
          </cell>
        </row>
        <row r="4537">
          <cell r="A4537">
            <v>43966</v>
          </cell>
          <cell r="G4537" t="str">
            <v>unit</v>
          </cell>
          <cell r="O4537">
            <v>5916.99</v>
          </cell>
        </row>
        <row r="4538">
          <cell r="A4538">
            <v>43966</v>
          </cell>
          <cell r="G4538" t="str">
            <v>unit</v>
          </cell>
          <cell r="O4538">
            <v>3742.7584999999999</v>
          </cell>
        </row>
        <row r="4539">
          <cell r="A4539">
            <v>43966</v>
          </cell>
          <cell r="G4539" t="str">
            <v>unit</v>
          </cell>
          <cell r="O4539">
            <v>5630</v>
          </cell>
        </row>
        <row r="4540">
          <cell r="A4540">
            <v>43966</v>
          </cell>
          <cell r="G4540" t="str">
            <v>unit</v>
          </cell>
          <cell r="O4540">
            <v>6932</v>
          </cell>
        </row>
        <row r="4541">
          <cell r="A4541">
            <v>43966</v>
          </cell>
          <cell r="G4541" t="str">
            <v>unit</v>
          </cell>
          <cell r="O4541">
            <v>5107</v>
          </cell>
        </row>
        <row r="4542">
          <cell r="A4542">
            <v>43966</v>
          </cell>
          <cell r="G4542" t="str">
            <v>unit</v>
          </cell>
          <cell r="O4542">
            <v>4775.78</v>
          </cell>
        </row>
        <row r="4543">
          <cell r="A4543">
            <v>43966</v>
          </cell>
          <cell r="G4543" t="str">
            <v>shuttle</v>
          </cell>
          <cell r="O4543">
            <v>4143</v>
          </cell>
        </row>
        <row r="4544">
          <cell r="A4544">
            <v>43966</v>
          </cell>
          <cell r="G4544" t="str">
            <v>shuttle</v>
          </cell>
          <cell r="O4544">
            <v>4361</v>
          </cell>
        </row>
        <row r="4545">
          <cell r="A4545">
            <v>43966</v>
          </cell>
          <cell r="G4545" t="str">
            <v>shuttle</v>
          </cell>
          <cell r="O4545">
            <v>7074</v>
          </cell>
        </row>
        <row r="4546">
          <cell r="A4546">
            <v>43966</v>
          </cell>
          <cell r="G4546" t="str">
            <v>shuttle</v>
          </cell>
          <cell r="O4546">
            <v>5801</v>
          </cell>
        </row>
        <row r="4547">
          <cell r="A4547">
            <v>43966</v>
          </cell>
          <cell r="G4547" t="str">
            <v>shuttle</v>
          </cell>
          <cell r="O4547">
            <v>6121</v>
          </cell>
        </row>
        <row r="4548">
          <cell r="A4548">
            <v>43966</v>
          </cell>
          <cell r="G4548" t="str">
            <v>shuttle</v>
          </cell>
          <cell r="O4548">
            <v>6219.87</v>
          </cell>
        </row>
        <row r="4549">
          <cell r="A4549">
            <v>43966</v>
          </cell>
          <cell r="G4549" t="str">
            <v>shuttle</v>
          </cell>
          <cell r="O4549">
            <v>5180</v>
          </cell>
        </row>
        <row r="4550">
          <cell r="A4550">
            <v>43966</v>
          </cell>
          <cell r="G4550" t="str">
            <v>shuttle</v>
          </cell>
          <cell r="O4550">
            <v>5140</v>
          </cell>
        </row>
        <row r="4551">
          <cell r="A4551">
            <v>43966</v>
          </cell>
          <cell r="G4551" t="str">
            <v>shuttle</v>
          </cell>
          <cell r="O4551">
            <v>3950.78</v>
          </cell>
        </row>
        <row r="4552">
          <cell r="A4552">
            <v>43966</v>
          </cell>
          <cell r="G4552" t="str">
            <v>shuttle</v>
          </cell>
          <cell r="O4552">
            <v>3880</v>
          </cell>
        </row>
        <row r="4553">
          <cell r="A4553">
            <v>43966</v>
          </cell>
          <cell r="G4553" t="str">
            <v>shuttle</v>
          </cell>
          <cell r="O4553">
            <v>4322.3100000000004</v>
          </cell>
        </row>
        <row r="4554">
          <cell r="A4554">
            <v>43966</v>
          </cell>
          <cell r="G4554" t="str">
            <v>shuttle</v>
          </cell>
          <cell r="O4554">
            <v>5180</v>
          </cell>
        </row>
        <row r="4555">
          <cell r="A4555">
            <v>43966</v>
          </cell>
          <cell r="G4555" t="str">
            <v>shuttle</v>
          </cell>
          <cell r="O4555">
            <v>5000</v>
          </cell>
        </row>
        <row r="4556">
          <cell r="A4556">
            <v>43966</v>
          </cell>
          <cell r="G4556" t="str">
            <v>shuttle</v>
          </cell>
          <cell r="O4556">
            <v>5850</v>
          </cell>
        </row>
        <row r="4557">
          <cell r="A4557">
            <v>43966</v>
          </cell>
          <cell r="G4557" t="str">
            <v>shuttle</v>
          </cell>
          <cell r="O4557">
            <v>5900</v>
          </cell>
        </row>
        <row r="4558">
          <cell r="A4558">
            <v>43966</v>
          </cell>
          <cell r="G4558" t="str">
            <v>shuttle</v>
          </cell>
          <cell r="O4558">
            <v>5750</v>
          </cell>
        </row>
        <row r="4559">
          <cell r="A4559">
            <v>43966</v>
          </cell>
          <cell r="G4559" t="str">
            <v>shuttle</v>
          </cell>
          <cell r="O4559">
            <v>5025.8</v>
          </cell>
        </row>
        <row r="4560">
          <cell r="A4560">
            <v>43966</v>
          </cell>
          <cell r="G4560" t="str">
            <v>shuttle</v>
          </cell>
          <cell r="O4560">
            <v>4805</v>
          </cell>
        </row>
        <row r="4561">
          <cell r="A4561">
            <v>43966</v>
          </cell>
          <cell r="G4561" t="str">
            <v>shuttle</v>
          </cell>
          <cell r="O4561">
            <v>5472.81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G933"/>
  <sheetViews>
    <sheetView defaultGridColor="0" colorId="22" zoomScale="130" zoomScaleNormal="130" workbookViewId="0">
      <pane xSplit="1" ySplit="7" topLeftCell="B929" activePane="bottomRight" state="frozen"/>
      <selection pane="topRight" activeCell="B1" sqref="B1"/>
      <selection pane="bottomLeft" activeCell="A8" sqref="A8"/>
      <selection pane="bottomRight" activeCell="B933" sqref="B933:G933"/>
    </sheetView>
  </sheetViews>
  <sheetFormatPr defaultColWidth="9.81640625" defaultRowHeight="15.6" x14ac:dyDescent="0.3"/>
  <cols>
    <col min="1" max="1" width="13.81640625" style="1" customWidth="1"/>
    <col min="2" max="2" width="6.81640625" style="24" customWidth="1"/>
    <col min="3" max="4" width="7.08984375" style="2" bestFit="1" customWidth="1"/>
    <col min="5" max="5" width="6.81640625" style="2" customWidth="1"/>
    <col min="6" max="6" width="7.81640625" style="24" customWidth="1"/>
    <col min="7" max="7" width="6.81640625" style="24" customWidth="1"/>
    <col min="8" max="8" width="5.08984375" style="1" customWidth="1"/>
    <col min="9" max="9" width="9.81640625" style="1"/>
    <col min="10" max="15" width="7.81640625" style="1" customWidth="1"/>
    <col min="16" max="16" width="6.54296875" style="3" customWidth="1"/>
    <col min="17" max="19" width="5.81640625" style="4" customWidth="1"/>
    <col min="20" max="20" width="4.81640625" style="4" customWidth="1"/>
    <col min="21" max="21" width="5.81640625" style="4" customWidth="1"/>
    <col min="22" max="22" width="9.81640625" style="3"/>
    <col min="23" max="23" width="2.81640625" style="3" customWidth="1"/>
    <col min="24" max="24" width="9.81640625" style="5"/>
    <col min="25" max="25" width="10.08984375" style="5" bestFit="1" customWidth="1"/>
    <col min="26" max="26" width="8.81640625" style="5" customWidth="1"/>
    <col min="27" max="16384" width="9.81640625" style="5"/>
  </cols>
  <sheetData>
    <row r="1" spans="1:26" s="16" customFormat="1" ht="15" customHeight="1" x14ac:dyDescent="0.3">
      <c r="A1" s="13" t="s">
        <v>0</v>
      </c>
      <c r="B1" s="23"/>
      <c r="C1" s="14"/>
      <c r="D1" s="14"/>
      <c r="E1" s="14"/>
      <c r="F1" s="23"/>
      <c r="G1" s="23"/>
      <c r="H1" s="13"/>
      <c r="I1" s="13"/>
      <c r="J1" s="13"/>
      <c r="K1" s="13"/>
      <c r="L1" s="13"/>
      <c r="M1" s="13"/>
      <c r="N1" s="13"/>
      <c r="O1" s="13"/>
      <c r="P1" s="15"/>
      <c r="Q1" s="9"/>
      <c r="R1" s="9"/>
      <c r="S1" s="9"/>
      <c r="T1" s="9"/>
      <c r="U1" s="9"/>
      <c r="V1" s="15"/>
      <c r="W1" s="15"/>
    </row>
    <row r="2" spans="1:26" ht="15" customHeight="1" x14ac:dyDescent="0.3">
      <c r="A2" s="6" t="s">
        <v>1</v>
      </c>
    </row>
    <row r="3" spans="1:26" ht="15" customHeight="1" x14ac:dyDescent="0.3">
      <c r="A3" s="6" t="s">
        <v>2</v>
      </c>
    </row>
    <row r="4" spans="1:26" ht="15" customHeight="1" x14ac:dyDescent="0.3">
      <c r="A4" s="75">
        <f>(A933)</f>
        <v>43964</v>
      </c>
      <c r="B4" s="273">
        <f t="shared" ref="B4:G4" si="0">J933</f>
        <v>160.67114093959734</v>
      </c>
      <c r="C4" s="273" t="str">
        <f t="shared" si="0"/>
        <v>n/a</v>
      </c>
      <c r="D4" s="273">
        <f t="shared" si="0"/>
        <v>214.14498729278813</v>
      </c>
      <c r="E4" s="273">
        <f t="shared" si="0"/>
        <v>143.88888888888889</v>
      </c>
      <c r="F4" s="273">
        <f t="shared" si="0"/>
        <v>156.5295169946333</v>
      </c>
      <c r="G4" s="273">
        <f t="shared" si="0"/>
        <v>129.43262411347519</v>
      </c>
    </row>
    <row r="5" spans="1:26" s="47" customFormat="1" ht="15.6" customHeight="1" x14ac:dyDescent="0.3">
      <c r="A5" s="43"/>
      <c r="B5" s="8">
        <f t="shared" ref="B5:G5" si="1">(B933-B932)/(B932)</f>
        <v>-2.084201750729426E-3</v>
      </c>
      <c r="C5" s="8" t="e">
        <f t="shared" si="1"/>
        <v>#DIV/0!</v>
      </c>
      <c r="D5" s="8">
        <f t="shared" si="1"/>
        <v>0.4261744966442953</v>
      </c>
      <c r="E5" s="8">
        <f t="shared" si="1"/>
        <v>7.7821011673151752E-3</v>
      </c>
      <c r="F5" s="8">
        <f t="shared" si="1"/>
        <v>-2.7777777777777776E-2</v>
      </c>
      <c r="G5" s="8">
        <f t="shared" si="1"/>
        <v>-2.6666666666666668E-2</v>
      </c>
      <c r="H5" s="44"/>
      <c r="I5" s="44"/>
      <c r="J5" s="44"/>
      <c r="K5" s="44"/>
      <c r="L5" s="44"/>
      <c r="M5" s="44"/>
      <c r="N5" s="44"/>
      <c r="O5" s="44"/>
      <c r="P5" s="45"/>
      <c r="Q5" s="46"/>
      <c r="R5" s="46"/>
      <c r="S5" s="46"/>
      <c r="T5" s="46"/>
      <c r="U5" s="46"/>
      <c r="V5" s="45"/>
      <c r="W5" s="45"/>
      <c r="Y5" s="290" t="s">
        <v>34</v>
      </c>
      <c r="Z5" s="291"/>
    </row>
    <row r="6" spans="1:26" x14ac:dyDescent="0.3">
      <c r="A6" s="1" t="s">
        <v>3</v>
      </c>
      <c r="B6" s="24" t="s">
        <v>4</v>
      </c>
      <c r="C6" s="2" t="s">
        <v>31</v>
      </c>
      <c r="D6" s="2" t="s">
        <v>31</v>
      </c>
      <c r="E6" s="2" t="s">
        <v>24</v>
      </c>
      <c r="F6" s="24" t="s">
        <v>5</v>
      </c>
      <c r="J6" s="292" t="s">
        <v>13</v>
      </c>
      <c r="K6" s="292"/>
      <c r="L6" s="292"/>
      <c r="M6" s="292"/>
      <c r="N6" s="292"/>
      <c r="O6" s="292"/>
      <c r="Q6" s="9" t="s">
        <v>6</v>
      </c>
      <c r="Y6" s="291"/>
      <c r="Z6" s="291"/>
    </row>
    <row r="7" spans="1:26" x14ac:dyDescent="0.3">
      <c r="A7" s="1" t="s">
        <v>7</v>
      </c>
      <c r="B7" s="24" t="s">
        <v>8</v>
      </c>
      <c r="C7" s="2" t="s">
        <v>29</v>
      </c>
      <c r="D7" s="2" t="s">
        <v>30</v>
      </c>
      <c r="E7" s="2" t="s">
        <v>10</v>
      </c>
      <c r="F7" s="24" t="s">
        <v>11</v>
      </c>
      <c r="G7" s="24" t="s">
        <v>12</v>
      </c>
      <c r="J7" s="2" t="s">
        <v>14</v>
      </c>
      <c r="K7" s="2" t="s">
        <v>29</v>
      </c>
      <c r="L7" s="2" t="s">
        <v>30</v>
      </c>
      <c r="M7" s="2" t="s">
        <v>15</v>
      </c>
      <c r="N7" s="2" t="s">
        <v>11</v>
      </c>
      <c r="O7" s="2" t="s">
        <v>16</v>
      </c>
      <c r="Q7" s="4" t="s">
        <v>14</v>
      </c>
      <c r="R7" s="4" t="s">
        <v>29</v>
      </c>
      <c r="S7" s="4" t="s">
        <v>30</v>
      </c>
      <c r="T7" s="4" t="s">
        <v>15</v>
      </c>
      <c r="U7" s="4" t="s">
        <v>11</v>
      </c>
      <c r="V7" s="3" t="s">
        <v>12</v>
      </c>
      <c r="Y7" s="4" t="s">
        <v>29</v>
      </c>
      <c r="Z7" s="4" t="s">
        <v>30</v>
      </c>
    </row>
    <row r="8" spans="1:26" x14ac:dyDescent="0.3">
      <c r="A8" s="7">
        <v>37489</v>
      </c>
      <c r="B8" s="24">
        <v>1.333</v>
      </c>
      <c r="C8" s="25">
        <v>-21.5</v>
      </c>
      <c r="D8" s="25"/>
      <c r="E8" s="2">
        <v>128</v>
      </c>
      <c r="F8" s="24">
        <v>20.13</v>
      </c>
      <c r="G8" s="24">
        <v>11.05</v>
      </c>
      <c r="I8" s="10">
        <f>A8</f>
        <v>37489</v>
      </c>
      <c r="J8" s="11">
        <f t="shared" ref="J8:J71" si="2">(1+(B8-Q8)/Q8)*100</f>
        <v>89.463087248322154</v>
      </c>
      <c r="K8" s="11">
        <f t="shared" ref="K8:K71" si="3">(C8+Y8)/R8*100</f>
        <v>95.19223348641161</v>
      </c>
      <c r="L8" s="11">
        <f t="shared" ref="L8:L71" si="4">(D8+Z8)/S8*100</f>
        <v>100.26436310330315</v>
      </c>
      <c r="M8" s="11">
        <f t="shared" ref="M8:M39" si="5">(1+(E8-T8)/T8)*100</f>
        <v>71.111111111111114</v>
      </c>
      <c r="N8" s="11">
        <f t="shared" ref="N8:N39" si="6">(1+(F8-U8)/U8)*100</f>
        <v>90.026833631484791</v>
      </c>
      <c r="O8" s="11">
        <f t="shared" ref="O8:O39" si="7">(1+(G8-V8)/V8)*100</f>
        <v>78.368794326241144</v>
      </c>
      <c r="Q8" s="4">
        <v>1.49</v>
      </c>
      <c r="R8" s="4">
        <v>1815.8525733157076</v>
      </c>
      <c r="S8" s="4">
        <v>2338.2847000963566</v>
      </c>
      <c r="T8" s="4">
        <v>180</v>
      </c>
      <c r="U8" s="4">
        <v>22.36</v>
      </c>
      <c r="V8" s="4">
        <v>14.1</v>
      </c>
      <c r="W8" s="4"/>
      <c r="X8" s="7">
        <v>37489</v>
      </c>
      <c r="Y8" s="88">
        <v>1750.0506213597021</v>
      </c>
      <c r="Z8" s="88">
        <v>2344.4662620935942</v>
      </c>
    </row>
    <row r="9" spans="1:26" x14ac:dyDescent="0.3">
      <c r="A9" s="7">
        <v>37496</v>
      </c>
      <c r="B9" s="24">
        <v>1.37</v>
      </c>
      <c r="C9" s="25">
        <v>-11.5</v>
      </c>
      <c r="D9" s="25"/>
      <c r="E9" s="2">
        <v>128</v>
      </c>
      <c r="F9" s="24">
        <v>20.83</v>
      </c>
      <c r="G9" s="24">
        <v>11.03</v>
      </c>
      <c r="I9" s="10">
        <v>37496</v>
      </c>
      <c r="J9" s="11">
        <f t="shared" si="2"/>
        <v>91.946308724832221</v>
      </c>
      <c r="K9" s="11">
        <f t="shared" si="3"/>
        <v>95.742938986789341</v>
      </c>
      <c r="L9" s="11">
        <f t="shared" si="4"/>
        <v>100.26436310330315</v>
      </c>
      <c r="M9" s="11">
        <f t="shared" si="5"/>
        <v>71.111111111111114</v>
      </c>
      <c r="N9" s="11">
        <f t="shared" si="6"/>
        <v>93.157423971377455</v>
      </c>
      <c r="O9" s="11">
        <f t="shared" si="7"/>
        <v>78.226950354609926</v>
      </c>
      <c r="Q9" s="4">
        <v>1.49</v>
      </c>
      <c r="R9" s="4">
        <v>1815.8525733157076</v>
      </c>
      <c r="S9" s="4">
        <v>2338.2847000963566</v>
      </c>
      <c r="T9" s="4">
        <v>180</v>
      </c>
      <c r="U9" s="4">
        <v>22.36</v>
      </c>
      <c r="V9" s="4">
        <v>14.1</v>
      </c>
      <c r="W9" s="4"/>
      <c r="X9" s="7">
        <v>37496</v>
      </c>
      <c r="Y9" s="88">
        <v>1750.0506213597021</v>
      </c>
      <c r="Z9" s="88">
        <v>2344.4662620935942</v>
      </c>
    </row>
    <row r="10" spans="1:26" x14ac:dyDescent="0.3">
      <c r="A10" s="7">
        <v>37503</v>
      </c>
      <c r="B10" s="24">
        <v>1.3879999999999999</v>
      </c>
      <c r="C10" s="25">
        <v>-13</v>
      </c>
      <c r="D10" s="25"/>
      <c r="E10" s="2">
        <v>139</v>
      </c>
      <c r="F10" s="24">
        <v>22.06</v>
      </c>
      <c r="G10" s="24">
        <v>11.21</v>
      </c>
      <c r="I10" s="10">
        <v>37503</v>
      </c>
      <c r="J10" s="11">
        <f t="shared" si="2"/>
        <v>93.154362416107375</v>
      </c>
      <c r="K10" s="11">
        <f t="shared" si="3"/>
        <v>96.11202033321139</v>
      </c>
      <c r="L10" s="11">
        <f t="shared" si="4"/>
        <v>100.82617156219291</v>
      </c>
      <c r="M10" s="11">
        <f t="shared" si="5"/>
        <v>77.222222222222229</v>
      </c>
      <c r="N10" s="11">
        <f t="shared" si="6"/>
        <v>98.658318425760285</v>
      </c>
      <c r="O10" s="11">
        <f t="shared" si="7"/>
        <v>79.503546099290787</v>
      </c>
      <c r="Q10" s="4">
        <v>1.49</v>
      </c>
      <c r="R10" s="4">
        <v>1815.8525733157076</v>
      </c>
      <c r="S10" s="4">
        <v>2338.2847000963566</v>
      </c>
      <c r="T10" s="4">
        <v>180</v>
      </c>
      <c r="U10" s="4">
        <v>22.36</v>
      </c>
      <c r="V10" s="4">
        <v>14.1</v>
      </c>
      <c r="W10" s="4"/>
      <c r="X10" s="7">
        <v>37503</v>
      </c>
      <c r="Y10" s="88">
        <v>1758.2525944863351</v>
      </c>
      <c r="Z10" s="88">
        <v>2357.6029433316603</v>
      </c>
    </row>
    <row r="11" spans="1:26" x14ac:dyDescent="0.3">
      <c r="A11" s="7">
        <v>37510</v>
      </c>
      <c r="B11" s="24">
        <v>1.3959999999999999</v>
      </c>
      <c r="C11" s="25">
        <v>-15</v>
      </c>
      <c r="D11" s="25"/>
      <c r="E11" s="2">
        <v>145</v>
      </c>
      <c r="F11" s="24">
        <v>22.7</v>
      </c>
      <c r="G11" s="24">
        <v>12.16</v>
      </c>
      <c r="I11" s="10">
        <v>37510</v>
      </c>
      <c r="J11" s="11">
        <f t="shared" si="2"/>
        <v>93.691275167785221</v>
      </c>
      <c r="K11" s="11">
        <f t="shared" si="3"/>
        <v>96.001879233135838</v>
      </c>
      <c r="L11" s="11">
        <f t="shared" si="4"/>
        <v>100.82617156219291</v>
      </c>
      <c r="M11" s="11">
        <f t="shared" si="5"/>
        <v>80.555555555555557</v>
      </c>
      <c r="N11" s="11">
        <f t="shared" si="6"/>
        <v>101.52057245080502</v>
      </c>
      <c r="O11" s="11">
        <f t="shared" si="7"/>
        <v>86.241134751773046</v>
      </c>
      <c r="Q11" s="4">
        <v>1.49</v>
      </c>
      <c r="R11" s="4">
        <v>1815.8525733157076</v>
      </c>
      <c r="S11" s="4">
        <v>2338.2847000963566</v>
      </c>
      <c r="T11" s="4">
        <v>180</v>
      </c>
      <c r="U11" s="4">
        <v>22.36</v>
      </c>
      <c r="V11" s="4">
        <v>14.1</v>
      </c>
      <c r="W11" s="4"/>
      <c r="X11" s="7">
        <v>37510</v>
      </c>
      <c r="Y11" s="88">
        <v>1758.2525944863351</v>
      </c>
      <c r="Z11" s="88">
        <v>2357.6029433316603</v>
      </c>
    </row>
    <row r="12" spans="1:26" x14ac:dyDescent="0.3">
      <c r="A12" s="7">
        <v>37517</v>
      </c>
      <c r="B12" s="24">
        <v>1.4139999999999999</v>
      </c>
      <c r="C12" s="25">
        <v>14</v>
      </c>
      <c r="D12" s="25"/>
      <c r="E12" s="2">
        <v>150</v>
      </c>
      <c r="F12" s="24">
        <v>23.1</v>
      </c>
      <c r="G12" s="24">
        <v>12.51</v>
      </c>
      <c r="I12" s="10">
        <v>37517</v>
      </c>
      <c r="J12" s="11">
        <f t="shared" si="2"/>
        <v>94.89932885906039</v>
      </c>
      <c r="K12" s="11">
        <f t="shared" si="3"/>
        <v>97.598925184231234</v>
      </c>
      <c r="L12" s="11">
        <f t="shared" si="4"/>
        <v>100.82617156219291</v>
      </c>
      <c r="M12" s="11">
        <f t="shared" si="5"/>
        <v>83.333333333333343</v>
      </c>
      <c r="N12" s="11">
        <f t="shared" si="6"/>
        <v>103.30948121645798</v>
      </c>
      <c r="O12" s="11">
        <f t="shared" si="7"/>
        <v>88.723404255319153</v>
      </c>
      <c r="Q12" s="4">
        <v>1.49</v>
      </c>
      <c r="R12" s="4">
        <v>1815.8525733157076</v>
      </c>
      <c r="S12" s="4">
        <v>2338.2847000963566</v>
      </c>
      <c r="T12" s="4">
        <v>180</v>
      </c>
      <c r="U12" s="4">
        <v>22.36</v>
      </c>
      <c r="V12" s="4">
        <v>14.1</v>
      </c>
      <c r="W12" s="4"/>
      <c r="X12" s="7">
        <v>37517</v>
      </c>
      <c r="Y12" s="88">
        <v>1758.2525944863351</v>
      </c>
      <c r="Z12" s="88">
        <v>2357.6029433316603</v>
      </c>
    </row>
    <row r="13" spans="1:26" x14ac:dyDescent="0.3">
      <c r="A13" s="7">
        <v>37524</v>
      </c>
      <c r="B13" s="24">
        <v>1.417</v>
      </c>
      <c r="C13" s="25">
        <v>0</v>
      </c>
      <c r="D13" s="25"/>
      <c r="E13" s="2">
        <v>157</v>
      </c>
      <c r="F13" s="24">
        <v>24.5</v>
      </c>
      <c r="G13" s="24">
        <v>12.94</v>
      </c>
      <c r="I13" s="10">
        <v>37524</v>
      </c>
      <c r="J13" s="11">
        <f t="shared" si="2"/>
        <v>95.100671140939596</v>
      </c>
      <c r="K13" s="11">
        <f t="shared" si="3"/>
        <v>96.827937483702414</v>
      </c>
      <c r="L13" s="11">
        <f t="shared" si="4"/>
        <v>100.83147449248409</v>
      </c>
      <c r="M13" s="11">
        <f t="shared" si="5"/>
        <v>87.222222222222229</v>
      </c>
      <c r="N13" s="11">
        <f t="shared" si="6"/>
        <v>109.57066189624329</v>
      </c>
      <c r="O13" s="11">
        <f t="shared" si="7"/>
        <v>91.773049645390074</v>
      </c>
      <c r="Q13" s="4">
        <v>1.49</v>
      </c>
      <c r="R13" s="4">
        <v>1815.8525733157076</v>
      </c>
      <c r="S13" s="4">
        <v>2338.2847000963566</v>
      </c>
      <c r="T13" s="4">
        <v>180</v>
      </c>
      <c r="U13" s="4">
        <v>22.36</v>
      </c>
      <c r="V13" s="4">
        <v>14.1</v>
      </c>
      <c r="W13" s="4"/>
      <c r="X13" s="7">
        <v>37524</v>
      </c>
      <c r="Y13" s="88">
        <v>1758.2525944863351</v>
      </c>
      <c r="Z13" s="88">
        <v>2357.7269409393157</v>
      </c>
    </row>
    <row r="14" spans="1:26" x14ac:dyDescent="0.3">
      <c r="A14" s="7">
        <v>37531</v>
      </c>
      <c r="B14" s="24">
        <v>1.4379999999999999</v>
      </c>
      <c r="C14" s="25">
        <v>0</v>
      </c>
      <c r="D14" s="25"/>
      <c r="E14" s="2">
        <v>178</v>
      </c>
      <c r="F14" s="24">
        <v>24.62</v>
      </c>
      <c r="G14" s="24">
        <v>13.27</v>
      </c>
      <c r="I14" s="10">
        <v>37531</v>
      </c>
      <c r="J14" s="11">
        <f t="shared" si="2"/>
        <v>96.510067114093957</v>
      </c>
      <c r="K14" s="11">
        <f t="shared" si="3"/>
        <v>98.922758742926845</v>
      </c>
      <c r="L14" s="11">
        <f t="shared" si="4"/>
        <v>102.61640244122768</v>
      </c>
      <c r="M14" s="11">
        <f t="shared" si="5"/>
        <v>98.888888888888886</v>
      </c>
      <c r="N14" s="11">
        <f t="shared" si="6"/>
        <v>110.10733452593919</v>
      </c>
      <c r="O14" s="11">
        <f t="shared" si="7"/>
        <v>94.113475177304963</v>
      </c>
      <c r="Q14" s="4">
        <v>1.49</v>
      </c>
      <c r="R14" s="4">
        <v>1815.8525733157076</v>
      </c>
      <c r="S14" s="4">
        <v>2338.2847000963566</v>
      </c>
      <c r="T14" s="4">
        <v>180</v>
      </c>
      <c r="U14" s="4">
        <v>22.36</v>
      </c>
      <c r="V14" s="4">
        <v>14.1</v>
      </c>
      <c r="W14" s="4"/>
      <c r="X14" s="7">
        <v>37531</v>
      </c>
      <c r="Y14" s="88">
        <v>1796.2914602283261</v>
      </c>
      <c r="Z14" s="88">
        <v>2399.463638072531</v>
      </c>
    </row>
    <row r="15" spans="1:26" x14ac:dyDescent="0.3">
      <c r="A15" s="7">
        <v>37538</v>
      </c>
      <c r="B15" s="24">
        <v>1.46</v>
      </c>
      <c r="C15" s="25">
        <v>0</v>
      </c>
      <c r="D15" s="25"/>
      <c r="E15" s="2">
        <v>200</v>
      </c>
      <c r="F15" s="24">
        <v>24.12</v>
      </c>
      <c r="G15" s="24">
        <v>13.81</v>
      </c>
      <c r="I15" s="10">
        <v>37538</v>
      </c>
      <c r="J15" s="11">
        <f t="shared" si="2"/>
        <v>97.986577181208062</v>
      </c>
      <c r="K15" s="11">
        <f t="shared" si="3"/>
        <v>98.922758742926845</v>
      </c>
      <c r="L15" s="11">
        <f t="shared" si="4"/>
        <v>102.61640244122768</v>
      </c>
      <c r="M15" s="11">
        <f t="shared" si="5"/>
        <v>111.11111111111111</v>
      </c>
      <c r="N15" s="11">
        <f t="shared" si="6"/>
        <v>107.871198568873</v>
      </c>
      <c r="O15" s="11">
        <f t="shared" si="7"/>
        <v>97.943262411347519</v>
      </c>
      <c r="Q15" s="4">
        <v>1.49</v>
      </c>
      <c r="R15" s="4">
        <v>1815.8525733157076</v>
      </c>
      <c r="S15" s="4">
        <v>2338.2847000963566</v>
      </c>
      <c r="T15" s="4">
        <v>180</v>
      </c>
      <c r="U15" s="4">
        <v>22.36</v>
      </c>
      <c r="V15" s="4">
        <v>14.1</v>
      </c>
      <c r="W15" s="4"/>
      <c r="X15" s="7">
        <v>37538</v>
      </c>
      <c r="Y15" s="88">
        <v>1796.2914602283261</v>
      </c>
      <c r="Z15" s="88">
        <v>2399.463638072531</v>
      </c>
    </row>
    <row r="16" spans="1:26" x14ac:dyDescent="0.3">
      <c r="A16" s="7">
        <v>37545</v>
      </c>
      <c r="B16" s="24">
        <v>1.46</v>
      </c>
      <c r="C16" s="25">
        <v>0</v>
      </c>
      <c r="D16" s="25"/>
      <c r="E16" s="2">
        <v>206</v>
      </c>
      <c r="F16" s="24">
        <v>24.3</v>
      </c>
      <c r="G16" s="24">
        <v>13.3</v>
      </c>
      <c r="I16" s="10">
        <v>37545</v>
      </c>
      <c r="J16" s="11">
        <f t="shared" si="2"/>
        <v>97.986577181208062</v>
      </c>
      <c r="K16" s="11">
        <f t="shared" si="3"/>
        <v>98.922758742926845</v>
      </c>
      <c r="L16" s="11">
        <f t="shared" si="4"/>
        <v>102.61640244122768</v>
      </c>
      <c r="M16" s="11">
        <f t="shared" si="5"/>
        <v>114.44444444444444</v>
      </c>
      <c r="N16" s="11">
        <f t="shared" si="6"/>
        <v>108.67620751341683</v>
      </c>
      <c r="O16" s="11">
        <f t="shared" si="7"/>
        <v>94.326241134751783</v>
      </c>
      <c r="Q16" s="4">
        <v>1.49</v>
      </c>
      <c r="R16" s="4">
        <v>1815.8525733157076</v>
      </c>
      <c r="S16" s="4">
        <v>2338.2847000963566</v>
      </c>
      <c r="T16" s="4">
        <v>180</v>
      </c>
      <c r="U16" s="4">
        <v>22.36</v>
      </c>
      <c r="V16" s="4">
        <v>14.1</v>
      </c>
      <c r="W16" s="4"/>
      <c r="X16" s="7">
        <v>37545</v>
      </c>
      <c r="Y16" s="88">
        <v>1796.2914602283261</v>
      </c>
      <c r="Z16" s="88">
        <v>2399.463638072531</v>
      </c>
    </row>
    <row r="17" spans="1:26" x14ac:dyDescent="0.3">
      <c r="A17" s="7">
        <v>37552</v>
      </c>
      <c r="B17" s="24">
        <v>1.47</v>
      </c>
      <c r="C17" s="25">
        <v>0</v>
      </c>
      <c r="D17" s="25"/>
      <c r="E17" s="2">
        <v>209</v>
      </c>
      <c r="F17" s="24">
        <v>24.75</v>
      </c>
      <c r="G17" s="24">
        <v>13.59</v>
      </c>
      <c r="I17" s="10">
        <v>37552</v>
      </c>
      <c r="J17" s="11">
        <f t="shared" si="2"/>
        <v>98.65771812080537</v>
      </c>
      <c r="K17" s="11">
        <f t="shared" si="3"/>
        <v>98.922758742926845</v>
      </c>
      <c r="L17" s="11">
        <f t="shared" si="4"/>
        <v>102.61640244122768</v>
      </c>
      <c r="M17" s="11">
        <f t="shared" si="5"/>
        <v>116.11111111111111</v>
      </c>
      <c r="N17" s="11">
        <f t="shared" si="6"/>
        <v>110.68872987477639</v>
      </c>
      <c r="O17" s="11">
        <f t="shared" si="7"/>
        <v>96.38297872340425</v>
      </c>
      <c r="Q17" s="4">
        <v>1.49</v>
      </c>
      <c r="R17" s="4">
        <v>1815.8525733157076</v>
      </c>
      <c r="S17" s="4">
        <v>2338.2847000963566</v>
      </c>
      <c r="T17" s="4">
        <v>180</v>
      </c>
      <c r="U17" s="4">
        <v>22.36</v>
      </c>
      <c r="V17" s="4">
        <v>14.1</v>
      </c>
      <c r="W17" s="4"/>
      <c r="X17" s="7">
        <v>37552</v>
      </c>
      <c r="Y17" s="88">
        <v>1796.2914602283261</v>
      </c>
      <c r="Z17" s="88">
        <v>2399.463638072531</v>
      </c>
    </row>
    <row r="18" spans="1:26" x14ac:dyDescent="0.3">
      <c r="A18" s="7">
        <v>37559</v>
      </c>
      <c r="B18" s="24">
        <v>1.46</v>
      </c>
      <c r="C18" s="25">
        <v>16</v>
      </c>
      <c r="D18" s="25"/>
      <c r="E18" s="2">
        <v>209</v>
      </c>
      <c r="F18" s="24">
        <v>24.96</v>
      </c>
      <c r="G18" s="24">
        <v>13.97</v>
      </c>
      <c r="I18" s="10">
        <v>37559</v>
      </c>
      <c r="J18" s="11">
        <f t="shared" si="2"/>
        <v>97.986577181208062</v>
      </c>
      <c r="K18" s="11">
        <f t="shared" si="3"/>
        <v>99.784907271783126</v>
      </c>
      <c r="L18" s="11">
        <f t="shared" si="4"/>
        <v>102.61045878032324</v>
      </c>
      <c r="M18" s="11">
        <f t="shared" si="5"/>
        <v>116.11111111111111</v>
      </c>
      <c r="N18" s="11">
        <f t="shared" si="6"/>
        <v>111.62790697674419</v>
      </c>
      <c r="O18" s="11">
        <f t="shared" si="7"/>
        <v>99.078014184397162</v>
      </c>
      <c r="Q18" s="4">
        <v>1.49</v>
      </c>
      <c r="R18" s="4">
        <v>1815.8525733157076</v>
      </c>
      <c r="S18" s="4">
        <v>2338.2847000963566</v>
      </c>
      <c r="T18" s="4">
        <v>180</v>
      </c>
      <c r="U18" s="4">
        <v>22.36</v>
      </c>
      <c r="V18" s="4">
        <v>14.1</v>
      </c>
      <c r="W18" s="4"/>
      <c r="X18" s="7">
        <v>37559</v>
      </c>
      <c r="Y18" s="88">
        <v>1795.9468064753667</v>
      </c>
      <c r="Z18" s="88">
        <v>2399.3246583589771</v>
      </c>
    </row>
    <row r="19" spans="1:26" x14ac:dyDescent="0.3">
      <c r="A19" s="7">
        <v>37566</v>
      </c>
      <c r="B19" s="24">
        <v>1.44</v>
      </c>
      <c r="C19" s="25">
        <v>19</v>
      </c>
      <c r="D19" s="25"/>
      <c r="E19" s="2">
        <v>217</v>
      </c>
      <c r="F19" s="24">
        <v>25.1</v>
      </c>
      <c r="G19" s="24">
        <v>14.42</v>
      </c>
      <c r="I19" s="10">
        <v>37566</v>
      </c>
      <c r="J19" s="11">
        <f t="shared" si="2"/>
        <v>96.644295302013418</v>
      </c>
      <c r="K19" s="11">
        <f t="shared" si="3"/>
        <v>99.485531318453667</v>
      </c>
      <c r="L19" s="11">
        <f t="shared" si="4"/>
        <v>104.52166405531604</v>
      </c>
      <c r="M19" s="11">
        <f t="shared" si="5"/>
        <v>120.55555555555554</v>
      </c>
      <c r="N19" s="11">
        <f t="shared" si="6"/>
        <v>112.25402504472272</v>
      </c>
      <c r="O19" s="11">
        <f t="shared" si="7"/>
        <v>102.26950354609929</v>
      </c>
      <c r="Q19" s="4">
        <v>1.49</v>
      </c>
      <c r="R19" s="4">
        <v>1815.8525733157076</v>
      </c>
      <c r="S19" s="4">
        <v>2338.2847000963566</v>
      </c>
      <c r="T19" s="4">
        <v>180</v>
      </c>
      <c r="U19" s="4">
        <v>22.36</v>
      </c>
      <c r="V19" s="4">
        <v>14.1</v>
      </c>
      <c r="W19" s="4"/>
      <c r="X19" s="7">
        <v>37566</v>
      </c>
      <c r="Y19" s="88">
        <v>1787.510580522945</v>
      </c>
      <c r="Z19" s="88">
        <v>2444.0140788915683</v>
      </c>
    </row>
    <row r="20" spans="1:26" x14ac:dyDescent="0.3">
      <c r="A20" s="7">
        <v>37573</v>
      </c>
      <c r="B20" s="24">
        <v>1.43</v>
      </c>
      <c r="C20" s="25">
        <v>8</v>
      </c>
      <c r="D20" s="25"/>
      <c r="E20" s="2">
        <v>223</v>
      </c>
      <c r="F20" s="24">
        <v>24.81</v>
      </c>
      <c r="G20" s="24">
        <v>14.8</v>
      </c>
      <c r="I20" s="10">
        <v>37573</v>
      </c>
      <c r="J20" s="11">
        <f t="shared" si="2"/>
        <v>95.973154362416096</v>
      </c>
      <c r="K20" s="11">
        <f t="shared" si="3"/>
        <v>98.879755268038167</v>
      </c>
      <c r="L20" s="11">
        <f t="shared" si="4"/>
        <v>104.52166405531604</v>
      </c>
      <c r="M20" s="11">
        <f t="shared" si="5"/>
        <v>123.88888888888889</v>
      </c>
      <c r="N20" s="11">
        <f t="shared" si="6"/>
        <v>110.95706618962433</v>
      </c>
      <c r="O20" s="11">
        <f t="shared" si="7"/>
        <v>104.96453900709221</v>
      </c>
      <c r="Q20" s="4">
        <v>1.49</v>
      </c>
      <c r="R20" s="4">
        <v>1815.8525733157076</v>
      </c>
      <c r="S20" s="4">
        <v>2338.2847000963566</v>
      </c>
      <c r="T20" s="4">
        <v>180</v>
      </c>
      <c r="U20" s="4">
        <v>22.36</v>
      </c>
      <c r="V20" s="4">
        <v>14.1</v>
      </c>
      <c r="W20" s="4"/>
      <c r="X20" s="7">
        <v>37573</v>
      </c>
      <c r="Y20" s="88">
        <v>1787.510580522945</v>
      </c>
      <c r="Z20" s="88">
        <v>2444.0140788915683</v>
      </c>
    </row>
    <row r="21" spans="1:26" x14ac:dyDescent="0.3">
      <c r="A21" s="7">
        <v>37580</v>
      </c>
      <c r="B21" s="24">
        <v>1.41</v>
      </c>
      <c r="C21" s="25">
        <v>14.5</v>
      </c>
      <c r="D21" s="25"/>
      <c r="E21" s="2">
        <v>214</v>
      </c>
      <c r="F21" s="24">
        <v>24.31</v>
      </c>
      <c r="G21" s="24">
        <v>15.33</v>
      </c>
      <c r="I21" s="10">
        <v>37580</v>
      </c>
      <c r="J21" s="11">
        <f t="shared" si="2"/>
        <v>94.630872483221466</v>
      </c>
      <c r="K21" s="11">
        <f t="shared" si="3"/>
        <v>99.237713843283686</v>
      </c>
      <c r="L21" s="11">
        <f t="shared" si="4"/>
        <v>104.52166405531604</v>
      </c>
      <c r="M21" s="11">
        <f t="shared" si="5"/>
        <v>118.88888888888889</v>
      </c>
      <c r="N21" s="11">
        <f t="shared" si="6"/>
        <v>108.72093023255813</v>
      </c>
      <c r="O21" s="11">
        <f t="shared" si="7"/>
        <v>108.72340425531914</v>
      </c>
      <c r="Q21" s="4">
        <v>1.49</v>
      </c>
      <c r="R21" s="4">
        <v>1815.8525733157076</v>
      </c>
      <c r="S21" s="4">
        <v>2338.2847000963566</v>
      </c>
      <c r="T21" s="4">
        <v>180</v>
      </c>
      <c r="U21" s="4">
        <v>22.36</v>
      </c>
      <c r="V21" s="4">
        <v>14.1</v>
      </c>
      <c r="W21" s="4"/>
      <c r="X21" s="7">
        <v>37580</v>
      </c>
      <c r="Y21" s="88">
        <v>1787.510580522945</v>
      </c>
      <c r="Z21" s="88">
        <v>2444.0140788915683</v>
      </c>
    </row>
    <row r="22" spans="1:26" x14ac:dyDescent="0.3">
      <c r="A22" s="7">
        <v>37587</v>
      </c>
      <c r="B22" s="24">
        <v>1.41</v>
      </c>
      <c r="C22" s="25">
        <v>4</v>
      </c>
      <c r="D22" s="25"/>
      <c r="E22" s="2">
        <v>241</v>
      </c>
      <c r="F22" s="24">
        <v>24.5</v>
      </c>
      <c r="G22" s="24">
        <v>16.010000000000002</v>
      </c>
      <c r="I22" s="10">
        <v>37587</v>
      </c>
      <c r="J22" s="11">
        <f t="shared" si="2"/>
        <v>94.630872483221466</v>
      </c>
      <c r="K22" s="11">
        <f t="shared" si="3"/>
        <v>98.651221055617739</v>
      </c>
      <c r="L22" s="11">
        <f t="shared" si="4"/>
        <v>104.53200728352741</v>
      </c>
      <c r="M22" s="11">
        <f t="shared" si="5"/>
        <v>133.88888888888891</v>
      </c>
      <c r="N22" s="11">
        <f t="shared" si="6"/>
        <v>109.57066189624329</v>
      </c>
      <c r="O22" s="11">
        <f t="shared" si="7"/>
        <v>113.54609929078015</v>
      </c>
      <c r="Q22" s="4">
        <v>1.49</v>
      </c>
      <c r="R22" s="4">
        <v>1815.8525733157076</v>
      </c>
      <c r="S22" s="4">
        <v>2338.2847000963566</v>
      </c>
      <c r="T22" s="4">
        <v>180</v>
      </c>
      <c r="U22" s="4">
        <v>22.36</v>
      </c>
      <c r="V22" s="4">
        <v>14.1</v>
      </c>
      <c r="W22" s="4"/>
      <c r="X22" s="7">
        <v>37587</v>
      </c>
      <c r="Y22" s="88">
        <v>1787.3607361458019</v>
      </c>
      <c r="Z22" s="88">
        <v>2444.2559330143304</v>
      </c>
    </row>
    <row r="23" spans="1:26" x14ac:dyDescent="0.3">
      <c r="A23" s="7">
        <v>37594</v>
      </c>
      <c r="B23" s="24">
        <v>1.41</v>
      </c>
      <c r="C23" s="25">
        <v>62</v>
      </c>
      <c r="D23" s="25"/>
      <c r="E23" s="2">
        <v>216</v>
      </c>
      <c r="F23" s="24">
        <v>24.89</v>
      </c>
      <c r="G23" s="24">
        <v>17.09</v>
      </c>
      <c r="I23" s="10">
        <v>37594</v>
      </c>
      <c r="J23" s="11">
        <f t="shared" si="2"/>
        <v>94.630872483221466</v>
      </c>
      <c r="K23" s="11">
        <f t="shared" si="3"/>
        <v>100.16833360184609</v>
      </c>
      <c r="L23" s="11">
        <f t="shared" si="4"/>
        <v>101.55625479199324</v>
      </c>
      <c r="M23" s="11">
        <f t="shared" si="5"/>
        <v>120</v>
      </c>
      <c r="N23" s="11">
        <f t="shared" si="6"/>
        <v>111.31484794275492</v>
      </c>
      <c r="O23" s="11">
        <f t="shared" si="7"/>
        <v>121.20567375886525</v>
      </c>
      <c r="Q23" s="4">
        <v>1.49</v>
      </c>
      <c r="R23" s="4">
        <v>1815.8525733157076</v>
      </c>
      <c r="S23" s="4">
        <v>2338.2847000963566</v>
      </c>
      <c r="T23" s="4">
        <v>180</v>
      </c>
      <c r="U23" s="4">
        <v>22.36</v>
      </c>
      <c r="V23" s="4">
        <v>14.1</v>
      </c>
      <c r="W23" s="4"/>
      <c r="X23" s="7">
        <v>37594</v>
      </c>
      <c r="Y23" s="88">
        <v>1756.9092633565849</v>
      </c>
      <c r="Z23" s="88">
        <v>2374.6743677920508</v>
      </c>
    </row>
    <row r="24" spans="1:26" x14ac:dyDescent="0.3">
      <c r="A24" s="7">
        <v>37601</v>
      </c>
      <c r="B24" s="24">
        <v>1.41</v>
      </c>
      <c r="C24" s="25">
        <v>21</v>
      </c>
      <c r="D24" s="25"/>
      <c r="E24" s="2">
        <v>228</v>
      </c>
      <c r="F24" s="24">
        <v>24.91</v>
      </c>
      <c r="G24" s="24">
        <v>18.100000000000001</v>
      </c>
      <c r="I24" s="10">
        <v>37601</v>
      </c>
      <c r="J24" s="11">
        <f t="shared" si="2"/>
        <v>94.630872483221466</v>
      </c>
      <c r="K24" s="11">
        <f t="shared" si="3"/>
        <v>97.910441050297436</v>
      </c>
      <c r="L24" s="11">
        <f t="shared" si="4"/>
        <v>101.55625479199324</v>
      </c>
      <c r="M24" s="11">
        <f t="shared" si="5"/>
        <v>126.66666666666666</v>
      </c>
      <c r="N24" s="11">
        <f t="shared" si="6"/>
        <v>111.40429338103756</v>
      </c>
      <c r="O24" s="11">
        <f t="shared" si="7"/>
        <v>128.36879432624116</v>
      </c>
      <c r="Q24" s="4">
        <v>1.49</v>
      </c>
      <c r="R24" s="4">
        <v>1815.8525733157076</v>
      </c>
      <c r="S24" s="4">
        <v>2338.2847000963566</v>
      </c>
      <c r="T24" s="4">
        <v>180</v>
      </c>
      <c r="U24" s="4">
        <v>22.36</v>
      </c>
      <c r="V24" s="4">
        <v>14.1</v>
      </c>
      <c r="W24" s="4"/>
      <c r="X24" s="7">
        <v>37601</v>
      </c>
      <c r="Y24" s="88">
        <v>1756.9092633565849</v>
      </c>
      <c r="Z24" s="88">
        <v>2374.6743677920508</v>
      </c>
    </row>
    <row r="25" spans="1:26" x14ac:dyDescent="0.3">
      <c r="A25" s="7">
        <v>37608</v>
      </c>
      <c r="B25" s="24">
        <v>1.4</v>
      </c>
      <c r="C25" s="25">
        <v>2.5</v>
      </c>
      <c r="D25" s="25"/>
      <c r="E25" s="12">
        <v>174</v>
      </c>
      <c r="F25" s="24">
        <v>25.17</v>
      </c>
      <c r="G25" s="24">
        <v>18.850000000000001</v>
      </c>
      <c r="I25" s="10">
        <v>37608</v>
      </c>
      <c r="J25" s="11">
        <f t="shared" si="2"/>
        <v>93.959731543624159</v>
      </c>
      <c r="K25" s="11">
        <f t="shared" si="3"/>
        <v>96.891635874598663</v>
      </c>
      <c r="L25" s="11">
        <f t="shared" si="4"/>
        <v>101.55625479199324</v>
      </c>
      <c r="M25" s="11">
        <f t="shared" si="5"/>
        <v>96.666666666666671</v>
      </c>
      <c r="N25" s="11">
        <f t="shared" si="6"/>
        <v>112.56708407871199</v>
      </c>
      <c r="O25" s="11">
        <f t="shared" si="7"/>
        <v>133.68794326241135</v>
      </c>
      <c r="Q25" s="4">
        <v>1.49</v>
      </c>
      <c r="R25" s="4">
        <v>1815.8525733157076</v>
      </c>
      <c r="S25" s="4">
        <v>2338.2847000963566</v>
      </c>
      <c r="T25" s="4">
        <v>180</v>
      </c>
      <c r="U25" s="4">
        <v>22.36</v>
      </c>
      <c r="V25" s="4">
        <v>14.1</v>
      </c>
      <c r="W25" s="4"/>
      <c r="X25" s="7">
        <v>37608</v>
      </c>
      <c r="Y25" s="88">
        <v>1756.9092633565849</v>
      </c>
      <c r="Z25" s="88">
        <v>2374.6743677920508</v>
      </c>
    </row>
    <row r="26" spans="1:26" x14ac:dyDescent="0.3">
      <c r="A26" s="7">
        <v>37615</v>
      </c>
      <c r="B26" s="24">
        <v>1.44</v>
      </c>
      <c r="C26" s="25">
        <v>28</v>
      </c>
      <c r="D26" s="25"/>
      <c r="E26" s="2">
        <v>166</v>
      </c>
      <c r="F26" s="24">
        <v>25.55</v>
      </c>
      <c r="G26" s="24">
        <v>19.43</v>
      </c>
      <c r="I26" s="10">
        <v>37615</v>
      </c>
      <c r="J26" s="11">
        <f t="shared" si="2"/>
        <v>96.644295302013418</v>
      </c>
      <c r="K26" s="11">
        <f t="shared" si="3"/>
        <v>98.297010944308809</v>
      </c>
      <c r="L26" s="11">
        <f t="shared" si="4"/>
        <v>101.55193650282057</v>
      </c>
      <c r="M26" s="11">
        <f t="shared" si="5"/>
        <v>92.222222222222229</v>
      </c>
      <c r="N26" s="11">
        <f t="shared" si="6"/>
        <v>114.26654740608231</v>
      </c>
      <c r="O26" s="11">
        <f t="shared" si="7"/>
        <v>137.80141843971631</v>
      </c>
      <c r="Q26" s="4">
        <v>1.49</v>
      </c>
      <c r="R26" s="4">
        <v>1815.8525733157076</v>
      </c>
      <c r="S26" s="4">
        <v>2338.2847000963566</v>
      </c>
      <c r="T26" s="4">
        <v>180</v>
      </c>
      <c r="U26" s="4">
        <v>22.36</v>
      </c>
      <c r="V26" s="4">
        <v>14.1</v>
      </c>
      <c r="W26" s="4"/>
      <c r="X26" s="7">
        <v>37615</v>
      </c>
      <c r="Y26" s="88">
        <v>1756.9288027246541</v>
      </c>
      <c r="Z26" s="88">
        <v>2374.5733938970207</v>
      </c>
    </row>
    <row r="27" spans="1:26" x14ac:dyDescent="0.3">
      <c r="A27" s="7">
        <v>37622</v>
      </c>
      <c r="B27" s="24">
        <v>1.49</v>
      </c>
      <c r="C27" s="25">
        <v>17.5</v>
      </c>
      <c r="D27" s="25"/>
      <c r="E27" s="2">
        <v>160</v>
      </c>
      <c r="F27" s="24">
        <v>25.55</v>
      </c>
      <c r="G27" s="24">
        <v>19.47</v>
      </c>
      <c r="I27" s="10">
        <v>37622</v>
      </c>
      <c r="J27" s="11">
        <f t="shared" si="2"/>
        <v>100</v>
      </c>
      <c r="K27" s="11">
        <f t="shared" si="3"/>
        <v>96.988955530655517</v>
      </c>
      <c r="L27" s="11">
        <f t="shared" si="4"/>
        <v>99.28909562512473</v>
      </c>
      <c r="M27" s="11">
        <f t="shared" si="5"/>
        <v>88.888888888888886</v>
      </c>
      <c r="N27" s="11">
        <f t="shared" si="6"/>
        <v>114.26654740608231</v>
      </c>
      <c r="O27" s="11">
        <f t="shared" si="7"/>
        <v>138.08510638297869</v>
      </c>
      <c r="Q27" s="4">
        <v>1.49</v>
      </c>
      <c r="R27" s="4">
        <v>1815.8525733157076</v>
      </c>
      <c r="S27" s="4">
        <v>2338.2847000963566</v>
      </c>
      <c r="T27" s="4">
        <v>180</v>
      </c>
      <c r="U27" s="4">
        <v>22.36</v>
      </c>
      <c r="V27" s="4">
        <v>14.1</v>
      </c>
      <c r="W27" s="4"/>
      <c r="X27" s="7">
        <v>37622</v>
      </c>
      <c r="Y27" s="88">
        <v>1743.6764448354354</v>
      </c>
      <c r="Z27" s="88">
        <v>2321.6617318663325</v>
      </c>
    </row>
    <row r="28" spans="1:26" x14ac:dyDescent="0.3">
      <c r="A28" s="7">
        <v>37629</v>
      </c>
      <c r="B28" s="24">
        <v>1.5</v>
      </c>
      <c r="C28" s="25">
        <v>11</v>
      </c>
      <c r="D28" s="25"/>
      <c r="E28" s="2">
        <v>160</v>
      </c>
      <c r="F28" s="24">
        <v>25.8</v>
      </c>
      <c r="G28" s="24">
        <v>19.55</v>
      </c>
      <c r="I28" s="10">
        <v>37629</v>
      </c>
      <c r="J28" s="11">
        <f t="shared" si="2"/>
        <v>100.67114093959732</v>
      </c>
      <c r="K28" s="11">
        <f t="shared" si="3"/>
        <v>96.630996955409998</v>
      </c>
      <c r="L28" s="11">
        <f t="shared" si="4"/>
        <v>99.28909562512473</v>
      </c>
      <c r="M28" s="11">
        <f t="shared" si="5"/>
        <v>88.888888888888886</v>
      </c>
      <c r="N28" s="11">
        <f t="shared" si="6"/>
        <v>115.3846153846154</v>
      </c>
      <c r="O28" s="11">
        <f t="shared" si="7"/>
        <v>138.65248226950357</v>
      </c>
      <c r="Q28" s="4">
        <v>1.49</v>
      </c>
      <c r="R28" s="4">
        <v>1815.8525733157076</v>
      </c>
      <c r="S28" s="4">
        <v>2338.2847000963566</v>
      </c>
      <c r="T28" s="4">
        <v>180</v>
      </c>
      <c r="U28" s="4">
        <v>22.36</v>
      </c>
      <c r="V28" s="4">
        <v>14.1</v>
      </c>
      <c r="W28" s="4"/>
      <c r="X28" s="7">
        <v>37629</v>
      </c>
      <c r="Y28" s="88">
        <v>1743.6764448354354</v>
      </c>
      <c r="Z28" s="88">
        <v>2321.6617318663325</v>
      </c>
    </row>
    <row r="29" spans="1:26" x14ac:dyDescent="0.3">
      <c r="A29" s="7">
        <v>37636</v>
      </c>
      <c r="B29" s="24">
        <v>1.48</v>
      </c>
      <c r="C29" s="25">
        <v>2.5</v>
      </c>
      <c r="D29" s="25"/>
      <c r="E29" s="2">
        <v>237</v>
      </c>
      <c r="F29" s="24">
        <v>27.26</v>
      </c>
      <c r="G29" s="24">
        <v>20.420000000000002</v>
      </c>
      <c r="I29" s="10">
        <v>37636</v>
      </c>
      <c r="J29" s="11">
        <f t="shared" si="2"/>
        <v>99.328859060402692</v>
      </c>
      <c r="K29" s="11">
        <f t="shared" si="3"/>
        <v>96.162897280088927</v>
      </c>
      <c r="L29" s="11">
        <f t="shared" si="4"/>
        <v>99.28909562512473</v>
      </c>
      <c r="M29" s="11">
        <f t="shared" si="5"/>
        <v>131.66666666666666</v>
      </c>
      <c r="N29" s="11">
        <f t="shared" si="6"/>
        <v>121.91413237924866</v>
      </c>
      <c r="O29" s="11">
        <f t="shared" si="7"/>
        <v>144.82269503546101</v>
      </c>
      <c r="Q29" s="4">
        <v>1.49</v>
      </c>
      <c r="R29" s="4">
        <v>1815.8525733157076</v>
      </c>
      <c r="S29" s="4">
        <v>2338.2847000963566</v>
      </c>
      <c r="T29" s="4">
        <v>180</v>
      </c>
      <c r="U29" s="4">
        <v>22.36</v>
      </c>
      <c r="V29" s="4">
        <v>14.1</v>
      </c>
      <c r="W29" s="4"/>
      <c r="X29" s="7">
        <v>37636</v>
      </c>
      <c r="Y29" s="88">
        <v>1743.6764448354354</v>
      </c>
      <c r="Z29" s="88">
        <v>2321.6617318663325</v>
      </c>
    </row>
    <row r="30" spans="1:26" x14ac:dyDescent="0.3">
      <c r="A30" s="7">
        <v>37643</v>
      </c>
      <c r="B30" s="24">
        <v>1.48</v>
      </c>
      <c r="C30" s="25">
        <v>26.5</v>
      </c>
      <c r="D30" s="25"/>
      <c r="E30" s="2">
        <v>239</v>
      </c>
      <c r="F30" s="24">
        <v>28</v>
      </c>
      <c r="G30" s="24">
        <v>20.76</v>
      </c>
      <c r="I30" s="10">
        <v>37643</v>
      </c>
      <c r="J30" s="11">
        <f t="shared" si="2"/>
        <v>99.328859060402692</v>
      </c>
      <c r="K30" s="11">
        <f t="shared" si="3"/>
        <v>97.484590480995465</v>
      </c>
      <c r="L30" s="11">
        <f t="shared" si="4"/>
        <v>99.28909562512473</v>
      </c>
      <c r="M30" s="11">
        <f t="shared" si="5"/>
        <v>132.77777777777777</v>
      </c>
      <c r="N30" s="11">
        <f t="shared" si="6"/>
        <v>125.22361359570662</v>
      </c>
      <c r="O30" s="11">
        <f t="shared" si="7"/>
        <v>147.2340425531915</v>
      </c>
      <c r="Q30" s="4">
        <v>1.49</v>
      </c>
      <c r="R30" s="4">
        <v>1815.8525733157076</v>
      </c>
      <c r="S30" s="4">
        <v>2338.2847000963566</v>
      </c>
      <c r="T30" s="4">
        <v>180</v>
      </c>
      <c r="U30" s="4">
        <v>22.36</v>
      </c>
      <c r="V30" s="4">
        <v>14.1</v>
      </c>
      <c r="W30" s="4"/>
      <c r="X30" s="7">
        <v>37643</v>
      </c>
      <c r="Y30" s="88">
        <v>1743.6764448354354</v>
      </c>
      <c r="Z30" s="88">
        <v>2321.6617318663325</v>
      </c>
    </row>
    <row r="31" spans="1:26" x14ac:dyDescent="0.3">
      <c r="A31" s="7">
        <v>37650</v>
      </c>
      <c r="B31" s="24">
        <v>1.49</v>
      </c>
      <c r="C31" s="25">
        <v>19.5</v>
      </c>
      <c r="D31" s="25"/>
      <c r="E31" s="2">
        <v>223</v>
      </c>
      <c r="F31" s="24">
        <v>26.36</v>
      </c>
      <c r="G31" s="24">
        <v>18.690000000000001</v>
      </c>
      <c r="I31" s="10">
        <v>37650</v>
      </c>
      <c r="J31" s="11">
        <f t="shared" si="2"/>
        <v>100</v>
      </c>
      <c r="K31" s="11">
        <f t="shared" si="3"/>
        <v>97.104428339975073</v>
      </c>
      <c r="L31" s="11">
        <f t="shared" si="4"/>
        <v>99.265227499421187</v>
      </c>
      <c r="M31" s="11">
        <f t="shared" si="5"/>
        <v>123.88888888888889</v>
      </c>
      <c r="N31" s="11">
        <f t="shared" si="6"/>
        <v>117.88908765652953</v>
      </c>
      <c r="O31" s="11">
        <f t="shared" si="7"/>
        <v>132.55319148936172</v>
      </c>
      <c r="Q31" s="4">
        <v>1.49</v>
      </c>
      <c r="R31" s="4">
        <v>1815.8525733157076</v>
      </c>
      <c r="S31" s="4">
        <v>2338.2847000963566</v>
      </c>
      <c r="T31" s="4">
        <v>180</v>
      </c>
      <c r="U31" s="4">
        <v>22.36</v>
      </c>
      <c r="V31" s="4">
        <v>14.1</v>
      </c>
      <c r="W31" s="4"/>
      <c r="X31" s="7">
        <v>37650</v>
      </c>
      <c r="Y31" s="88">
        <v>1743.7732608149447</v>
      </c>
      <c r="Z31" s="88">
        <v>2321.1036271348066</v>
      </c>
    </row>
    <row r="32" spans="1:26" x14ac:dyDescent="0.3">
      <c r="A32" s="7">
        <v>37657</v>
      </c>
      <c r="B32" s="24">
        <v>1.54</v>
      </c>
      <c r="C32" s="25">
        <v>14</v>
      </c>
      <c r="D32" s="25"/>
      <c r="E32" s="2">
        <v>205</v>
      </c>
      <c r="F32" s="24">
        <v>26.28</v>
      </c>
      <c r="G32" s="24">
        <v>18.72</v>
      </c>
      <c r="I32" s="10">
        <v>37657</v>
      </c>
      <c r="J32" s="11">
        <f t="shared" si="2"/>
        <v>103.35570469798658</v>
      </c>
      <c r="K32" s="11">
        <f t="shared" si="3"/>
        <v>99.031500348416074</v>
      </c>
      <c r="L32" s="11">
        <f t="shared" si="4"/>
        <v>100.61362764603206</v>
      </c>
      <c r="M32" s="11">
        <f t="shared" si="5"/>
        <v>113.88888888888889</v>
      </c>
      <c r="N32" s="11">
        <f t="shared" si="6"/>
        <v>117.53130590339893</v>
      </c>
      <c r="O32" s="11">
        <f t="shared" si="7"/>
        <v>132.7659574468085</v>
      </c>
      <c r="Q32" s="4">
        <v>1.49</v>
      </c>
      <c r="R32" s="4">
        <v>1815.8525733157076</v>
      </c>
      <c r="S32" s="4">
        <v>2338.2847000963566</v>
      </c>
      <c r="T32" s="4">
        <v>180</v>
      </c>
      <c r="U32" s="4">
        <v>22.36</v>
      </c>
      <c r="V32" s="4">
        <v>14.1</v>
      </c>
      <c r="W32" s="4"/>
      <c r="X32" s="7">
        <v>37657</v>
      </c>
      <c r="Y32" s="88">
        <v>1784.2660474698671</v>
      </c>
      <c r="Z32" s="88">
        <v>2352.6330614590856</v>
      </c>
    </row>
    <row r="33" spans="1:26" x14ac:dyDescent="0.3">
      <c r="A33" s="7">
        <v>37664</v>
      </c>
      <c r="B33" s="24">
        <v>1.66</v>
      </c>
      <c r="C33" s="25">
        <v>4.5</v>
      </c>
      <c r="D33" s="25"/>
      <c r="E33" s="2">
        <v>178</v>
      </c>
      <c r="F33" s="24">
        <v>27.2</v>
      </c>
      <c r="G33" s="24">
        <v>19.36</v>
      </c>
      <c r="I33" s="10">
        <v>37664</v>
      </c>
      <c r="J33" s="11">
        <f t="shared" si="2"/>
        <v>111.40939597315436</v>
      </c>
      <c r="K33" s="11">
        <f t="shared" si="3"/>
        <v>98.508330123057235</v>
      </c>
      <c r="L33" s="11">
        <f t="shared" si="4"/>
        <v>100.61362764603206</v>
      </c>
      <c r="M33" s="11">
        <f t="shared" si="5"/>
        <v>98.888888888888886</v>
      </c>
      <c r="N33" s="11">
        <f t="shared" si="6"/>
        <v>121.64579606440071</v>
      </c>
      <c r="O33" s="11">
        <f t="shared" si="7"/>
        <v>137.3049645390071</v>
      </c>
      <c r="Q33" s="4">
        <v>1.49</v>
      </c>
      <c r="R33" s="4">
        <v>1815.8525733157076</v>
      </c>
      <c r="S33" s="4">
        <v>2338.2847000963566</v>
      </c>
      <c r="T33" s="4">
        <v>180</v>
      </c>
      <c r="U33" s="4">
        <v>22.36</v>
      </c>
      <c r="V33" s="4">
        <v>14.1</v>
      </c>
      <c r="W33" s="4"/>
      <c r="X33" s="7">
        <v>37664</v>
      </c>
      <c r="Y33" s="88">
        <v>1784.2660474698671</v>
      </c>
      <c r="Z33" s="88">
        <v>2352.6330614590856</v>
      </c>
    </row>
    <row r="34" spans="1:26" x14ac:dyDescent="0.3">
      <c r="A34" s="7">
        <v>37671</v>
      </c>
      <c r="B34" s="24">
        <v>1.7</v>
      </c>
      <c r="C34" s="25">
        <v>12</v>
      </c>
      <c r="D34" s="25"/>
      <c r="E34" s="2">
        <v>166</v>
      </c>
      <c r="F34" s="24">
        <v>27.6</v>
      </c>
      <c r="G34" s="24">
        <v>19.100000000000001</v>
      </c>
      <c r="I34" s="10">
        <v>37671</v>
      </c>
      <c r="J34" s="11">
        <f t="shared" si="2"/>
        <v>114.09395973154362</v>
      </c>
      <c r="K34" s="11">
        <f t="shared" si="3"/>
        <v>98.921359248340522</v>
      </c>
      <c r="L34" s="11">
        <f t="shared" si="4"/>
        <v>100.61362764603206</v>
      </c>
      <c r="M34" s="11">
        <f t="shared" si="5"/>
        <v>92.222222222222229</v>
      </c>
      <c r="N34" s="11">
        <f t="shared" si="6"/>
        <v>123.43470483005368</v>
      </c>
      <c r="O34" s="11">
        <f t="shared" si="7"/>
        <v>135.46099290780143</v>
      </c>
      <c r="Q34" s="4">
        <v>1.49</v>
      </c>
      <c r="R34" s="4">
        <v>1815.8525733157076</v>
      </c>
      <c r="S34" s="4">
        <v>2338.2847000963566</v>
      </c>
      <c r="T34" s="4">
        <v>180</v>
      </c>
      <c r="U34" s="4">
        <v>22.36</v>
      </c>
      <c r="V34" s="4">
        <v>14.1</v>
      </c>
      <c r="W34" s="4"/>
      <c r="X34" s="7">
        <v>37671</v>
      </c>
      <c r="Y34" s="88">
        <v>1784.2660474698671</v>
      </c>
      <c r="Z34" s="88">
        <v>2352.6330614590856</v>
      </c>
    </row>
    <row r="35" spans="1:26" x14ac:dyDescent="0.3">
      <c r="A35" s="7">
        <v>37678</v>
      </c>
      <c r="B35" s="24">
        <v>1.71</v>
      </c>
      <c r="C35" s="25">
        <v>-13.5</v>
      </c>
      <c r="D35" s="25"/>
      <c r="E35" s="2">
        <v>168</v>
      </c>
      <c r="F35" s="24">
        <v>28.07</v>
      </c>
      <c r="G35" s="24">
        <v>19.34</v>
      </c>
      <c r="I35" s="10">
        <v>37678</v>
      </c>
      <c r="J35" s="11">
        <f t="shared" si="2"/>
        <v>114.76510067114094</v>
      </c>
      <c r="K35" s="11">
        <f t="shared" si="3"/>
        <v>97.539863275312683</v>
      </c>
      <c r="L35" s="11">
        <f t="shared" si="4"/>
        <v>100.63465656750104</v>
      </c>
      <c r="M35" s="11">
        <f t="shared" si="5"/>
        <v>93.333333333333329</v>
      </c>
      <c r="N35" s="11">
        <f t="shared" si="6"/>
        <v>125.5366726296959</v>
      </c>
      <c r="O35" s="11">
        <f t="shared" si="7"/>
        <v>137.1631205673759</v>
      </c>
      <c r="Q35" s="4">
        <v>1.49</v>
      </c>
      <c r="R35" s="4">
        <v>1815.8525733157076</v>
      </c>
      <c r="S35" s="4">
        <v>2338.2847000963566</v>
      </c>
      <c r="T35" s="4">
        <v>180</v>
      </c>
      <c r="U35" s="4">
        <v>22.36</v>
      </c>
      <c r="V35" s="4">
        <v>14.1</v>
      </c>
      <c r="W35" s="4"/>
      <c r="X35" s="7">
        <v>37678</v>
      </c>
      <c r="Y35" s="88">
        <v>1784.6801172933881</v>
      </c>
      <c r="Z35" s="88">
        <v>2353.1247775123898</v>
      </c>
    </row>
    <row r="36" spans="1:26" x14ac:dyDescent="0.3">
      <c r="A36" s="7">
        <v>37685</v>
      </c>
      <c r="B36" s="24">
        <v>1.75</v>
      </c>
      <c r="C36" s="25">
        <v>-20.5</v>
      </c>
      <c r="D36" s="25"/>
      <c r="E36" s="2">
        <v>182</v>
      </c>
      <c r="F36" s="24">
        <v>28.4</v>
      </c>
      <c r="G36" s="24">
        <v>19.059999999999999</v>
      </c>
      <c r="I36" s="10">
        <v>37685</v>
      </c>
      <c r="J36" s="11">
        <f t="shared" si="2"/>
        <v>117.4496644295302</v>
      </c>
      <c r="K36" s="11">
        <f t="shared" si="3"/>
        <v>98.382999734843935</v>
      </c>
      <c r="L36" s="11">
        <f t="shared" si="4"/>
        <v>101.75360114995853</v>
      </c>
      <c r="M36" s="11">
        <f t="shared" si="5"/>
        <v>101.11111111111111</v>
      </c>
      <c r="N36" s="11">
        <f t="shared" si="6"/>
        <v>127.01252236135959</v>
      </c>
      <c r="O36" s="11">
        <f t="shared" si="7"/>
        <v>135.17730496453902</v>
      </c>
      <c r="Q36" s="4">
        <v>1.49</v>
      </c>
      <c r="R36" s="4">
        <v>1815.8525733157076</v>
      </c>
      <c r="S36" s="4">
        <v>2338.2847000963566</v>
      </c>
      <c r="T36" s="4">
        <v>180</v>
      </c>
      <c r="U36" s="4">
        <v>22.36</v>
      </c>
      <c r="V36" s="4">
        <v>14.1</v>
      </c>
      <c r="W36" s="4"/>
      <c r="X36" s="7">
        <v>37685</v>
      </c>
      <c r="Y36" s="88">
        <v>1806.9902323903493</v>
      </c>
      <c r="Z36" s="88">
        <v>2379.2888874865507</v>
      </c>
    </row>
    <row r="37" spans="1:26" x14ac:dyDescent="0.3">
      <c r="A37" s="7">
        <v>37692</v>
      </c>
      <c r="B37" s="24">
        <v>1.77</v>
      </c>
      <c r="C37" s="25">
        <v>-8</v>
      </c>
      <c r="D37" s="25"/>
      <c r="E37" s="2">
        <v>189</v>
      </c>
      <c r="F37" s="24">
        <v>29.16</v>
      </c>
      <c r="G37" s="24">
        <v>18.66</v>
      </c>
      <c r="I37" s="10">
        <v>37692</v>
      </c>
      <c r="J37" s="11">
        <f t="shared" si="2"/>
        <v>118.79194630872483</v>
      </c>
      <c r="K37" s="11">
        <f t="shared" si="3"/>
        <v>99.071381610316095</v>
      </c>
      <c r="L37" s="11">
        <f t="shared" si="4"/>
        <v>101.75360114995853</v>
      </c>
      <c r="M37" s="11">
        <f t="shared" si="5"/>
        <v>105</v>
      </c>
      <c r="N37" s="11">
        <f t="shared" si="6"/>
        <v>130.41144901610016</v>
      </c>
      <c r="O37" s="11">
        <f t="shared" si="7"/>
        <v>132.34042553191489</v>
      </c>
      <c r="Q37" s="4">
        <v>1.49</v>
      </c>
      <c r="R37" s="4">
        <v>1815.8525733157076</v>
      </c>
      <c r="S37" s="4">
        <v>2338.2847000963566</v>
      </c>
      <c r="T37" s="4">
        <v>180</v>
      </c>
      <c r="U37" s="4">
        <v>22.36</v>
      </c>
      <c r="V37" s="4">
        <v>14.1</v>
      </c>
      <c r="W37" s="4"/>
      <c r="X37" s="7">
        <v>37692</v>
      </c>
      <c r="Y37" s="88">
        <v>1806.9902323903493</v>
      </c>
      <c r="Z37" s="88">
        <v>2379.2888874865507</v>
      </c>
    </row>
    <row r="38" spans="1:26" x14ac:dyDescent="0.3">
      <c r="A38" s="7">
        <v>37699</v>
      </c>
      <c r="B38" s="24">
        <v>1.75</v>
      </c>
      <c r="C38" s="25">
        <v>-4.5</v>
      </c>
      <c r="D38" s="25"/>
      <c r="E38" s="2">
        <v>175</v>
      </c>
      <c r="F38" s="24">
        <v>30.14</v>
      </c>
      <c r="G38" s="24">
        <v>19.73</v>
      </c>
      <c r="I38" s="10">
        <v>37699</v>
      </c>
      <c r="J38" s="11">
        <f t="shared" si="2"/>
        <v>117.4496644295302</v>
      </c>
      <c r="K38" s="11">
        <f t="shared" si="3"/>
        <v>99.264128535448293</v>
      </c>
      <c r="L38" s="11">
        <f t="shared" si="4"/>
        <v>101.75360114995853</v>
      </c>
      <c r="M38" s="11">
        <f t="shared" si="5"/>
        <v>97.222222222222214</v>
      </c>
      <c r="N38" s="11">
        <f t="shared" si="6"/>
        <v>134.79427549194992</v>
      </c>
      <c r="O38" s="11">
        <f t="shared" si="7"/>
        <v>139.92907801418443</v>
      </c>
      <c r="Q38" s="4">
        <v>1.49</v>
      </c>
      <c r="R38" s="4">
        <v>1815.8525733157076</v>
      </c>
      <c r="S38" s="4">
        <v>2338.2847000963566</v>
      </c>
      <c r="T38" s="4">
        <v>180</v>
      </c>
      <c r="U38" s="4">
        <v>22.36</v>
      </c>
      <c r="V38" s="4">
        <v>14.1</v>
      </c>
      <c r="W38" s="4"/>
      <c r="X38" s="7">
        <v>37699</v>
      </c>
      <c r="Y38" s="88">
        <v>1806.9902323903493</v>
      </c>
      <c r="Z38" s="88">
        <v>2379.2888874865507</v>
      </c>
    </row>
    <row r="39" spans="1:26" x14ac:dyDescent="0.3">
      <c r="A39" s="7">
        <v>37706</v>
      </c>
      <c r="B39" s="24">
        <v>1.66</v>
      </c>
      <c r="C39" s="25">
        <v>-10.5</v>
      </c>
      <c r="D39" s="25"/>
      <c r="E39" s="2">
        <v>154</v>
      </c>
      <c r="F39" s="24">
        <v>30.09</v>
      </c>
      <c r="G39" s="24">
        <v>19.829999999999998</v>
      </c>
      <c r="I39" s="10">
        <v>37706</v>
      </c>
      <c r="J39" s="11">
        <f t="shared" si="2"/>
        <v>111.40939597315436</v>
      </c>
      <c r="K39" s="11">
        <f t="shared" si="3"/>
        <v>98.903260964641973</v>
      </c>
      <c r="L39" s="11">
        <f t="shared" si="4"/>
        <v>101.70499420455548</v>
      </c>
      <c r="M39" s="11">
        <f t="shared" si="5"/>
        <v>85.555555555555557</v>
      </c>
      <c r="N39" s="11">
        <f t="shared" si="6"/>
        <v>134.57066189624328</v>
      </c>
      <c r="O39" s="11">
        <f t="shared" si="7"/>
        <v>140.63829787234042</v>
      </c>
      <c r="Q39" s="4">
        <v>1.49</v>
      </c>
      <c r="R39" s="4">
        <v>1815.8525733157076</v>
      </c>
      <c r="S39" s="4">
        <v>2338.2847000963566</v>
      </c>
      <c r="T39" s="4">
        <v>180</v>
      </c>
      <c r="U39" s="4">
        <v>22.36</v>
      </c>
      <c r="V39" s="4">
        <v>14.1</v>
      </c>
      <c r="W39" s="4"/>
      <c r="X39" s="7">
        <v>37706</v>
      </c>
      <c r="Y39" s="88">
        <v>1806.4374093196009</v>
      </c>
      <c r="Z39" s="88">
        <v>2378.1523187190069</v>
      </c>
    </row>
    <row r="40" spans="1:26" x14ac:dyDescent="0.3">
      <c r="A40" s="7">
        <v>37713</v>
      </c>
      <c r="B40" s="24">
        <v>1.6</v>
      </c>
      <c r="C40" s="25">
        <v>-10.5</v>
      </c>
      <c r="D40" s="25"/>
      <c r="E40" s="2">
        <v>145</v>
      </c>
      <c r="F40" s="24">
        <v>30.32</v>
      </c>
      <c r="G40" s="24">
        <v>19.899999999999999</v>
      </c>
      <c r="I40" s="10">
        <v>37713</v>
      </c>
      <c r="J40" s="11">
        <f t="shared" si="2"/>
        <v>107.38255033557047</v>
      </c>
      <c r="K40" s="11">
        <f t="shared" si="3"/>
        <v>97.867880550203225</v>
      </c>
      <c r="L40" s="11">
        <f t="shared" si="4"/>
        <v>99.932406345255529</v>
      </c>
      <c r="M40" s="11">
        <f t="shared" ref="M40:M71" si="8">(1+(E40-T40)/T40)*100</f>
        <v>80.555555555555557</v>
      </c>
      <c r="N40" s="11">
        <f t="shared" ref="N40:N71" si="9">(1+(F40-U40)/U40)*100</f>
        <v>135.59928443649375</v>
      </c>
      <c r="O40" s="11">
        <f t="shared" ref="O40:O71" si="10">(1+(G40-V40)/V40)*100</f>
        <v>141.13475177304963</v>
      </c>
      <c r="Q40" s="4">
        <v>1.49</v>
      </c>
      <c r="R40" s="4">
        <v>1815.8525733157076</v>
      </c>
      <c r="S40" s="4">
        <v>2338.2847000963566</v>
      </c>
      <c r="T40" s="4">
        <v>180</v>
      </c>
      <c r="U40" s="4">
        <v>22.36</v>
      </c>
      <c r="V40" s="4">
        <v>14.1</v>
      </c>
      <c r="W40" s="4"/>
      <c r="X40" s="7">
        <v>37713</v>
      </c>
      <c r="Y40" s="88">
        <v>1787.6364274204082</v>
      </c>
      <c r="Z40" s="88">
        <v>2336.7041680092307</v>
      </c>
    </row>
    <row r="41" spans="1:26" x14ac:dyDescent="0.3">
      <c r="A41" s="7">
        <v>37720</v>
      </c>
      <c r="B41" s="24">
        <v>1.55</v>
      </c>
      <c r="C41" s="25">
        <v>-5.5</v>
      </c>
      <c r="D41" s="25"/>
      <c r="E41" s="2">
        <v>143</v>
      </c>
      <c r="F41" s="24">
        <v>30.99</v>
      </c>
      <c r="G41" s="24">
        <v>20.97</v>
      </c>
      <c r="I41" s="10">
        <v>37720</v>
      </c>
      <c r="J41" s="11">
        <f t="shared" si="2"/>
        <v>104.02684563758389</v>
      </c>
      <c r="K41" s="11">
        <f t="shared" si="3"/>
        <v>98.143233300392083</v>
      </c>
      <c r="L41" s="11">
        <f t="shared" si="4"/>
        <v>99.932406345255529</v>
      </c>
      <c r="M41" s="11">
        <f t="shared" si="8"/>
        <v>79.444444444444457</v>
      </c>
      <c r="N41" s="11">
        <f t="shared" si="9"/>
        <v>138.59570661896242</v>
      </c>
      <c r="O41" s="11">
        <f t="shared" si="10"/>
        <v>148.72340425531917</v>
      </c>
      <c r="Q41" s="4">
        <v>1.49</v>
      </c>
      <c r="R41" s="4">
        <v>1815.8525733157076</v>
      </c>
      <c r="S41" s="4">
        <v>2338.2847000963566</v>
      </c>
      <c r="T41" s="4">
        <v>180</v>
      </c>
      <c r="U41" s="4">
        <v>22.36</v>
      </c>
      <c r="V41" s="4">
        <v>14.1</v>
      </c>
      <c r="W41" s="4"/>
      <c r="X41" s="7">
        <v>37720</v>
      </c>
      <c r="Y41" s="88">
        <v>1787.6364274204082</v>
      </c>
      <c r="Z41" s="88">
        <v>2336.7041680092307</v>
      </c>
    </row>
    <row r="42" spans="1:26" x14ac:dyDescent="0.3">
      <c r="A42" s="7">
        <v>37727</v>
      </c>
      <c r="B42" s="24">
        <v>1.54</v>
      </c>
      <c r="C42" s="25">
        <v>-5.5</v>
      </c>
      <c r="D42" s="25"/>
      <c r="E42" s="2">
        <v>138</v>
      </c>
      <c r="F42" s="24">
        <v>32.15</v>
      </c>
      <c r="G42" s="24">
        <v>21.94</v>
      </c>
      <c r="I42" s="10">
        <v>37727</v>
      </c>
      <c r="J42" s="11">
        <f t="shared" si="2"/>
        <v>103.35570469798658</v>
      </c>
      <c r="K42" s="11">
        <f t="shared" si="3"/>
        <v>98.143233300392083</v>
      </c>
      <c r="L42" s="11">
        <f t="shared" si="4"/>
        <v>99.932406345255529</v>
      </c>
      <c r="M42" s="11">
        <f t="shared" si="8"/>
        <v>76.666666666666657</v>
      </c>
      <c r="N42" s="11">
        <f t="shared" si="9"/>
        <v>143.78354203935601</v>
      </c>
      <c r="O42" s="11">
        <f t="shared" si="10"/>
        <v>155.60283687943263</v>
      </c>
      <c r="Q42" s="4">
        <v>1.49</v>
      </c>
      <c r="R42" s="4">
        <v>1815.8525733157076</v>
      </c>
      <c r="S42" s="4">
        <v>2338.2847000963566</v>
      </c>
      <c r="T42" s="4">
        <v>180</v>
      </c>
      <c r="U42" s="4">
        <v>22.36</v>
      </c>
      <c r="V42" s="4">
        <v>14.1</v>
      </c>
      <c r="W42" s="4"/>
      <c r="X42" s="7">
        <v>37727</v>
      </c>
      <c r="Y42" s="88">
        <v>1787.6364274204082</v>
      </c>
      <c r="Z42" s="88">
        <v>2336.7041680092307</v>
      </c>
    </row>
    <row r="43" spans="1:26" x14ac:dyDescent="0.3">
      <c r="A43" s="7">
        <v>37734</v>
      </c>
      <c r="B43" s="24">
        <v>1.53</v>
      </c>
      <c r="C43" s="25">
        <v>-10.5</v>
      </c>
      <c r="D43" s="25"/>
      <c r="E43" s="2">
        <v>129</v>
      </c>
      <c r="F43" s="24">
        <v>32.33</v>
      </c>
      <c r="G43" s="24">
        <v>21.76</v>
      </c>
      <c r="I43" s="10">
        <v>37734</v>
      </c>
      <c r="J43" s="11">
        <f t="shared" si="2"/>
        <v>102.68456375838926</v>
      </c>
      <c r="K43" s="11">
        <f t="shared" si="3"/>
        <v>97.867880550203225</v>
      </c>
      <c r="L43" s="11">
        <f t="shared" si="4"/>
        <v>99.932406345255529</v>
      </c>
      <c r="M43" s="11">
        <f t="shared" si="8"/>
        <v>71.666666666666671</v>
      </c>
      <c r="N43" s="11">
        <f t="shared" si="9"/>
        <v>144.58855098389984</v>
      </c>
      <c r="O43" s="11">
        <f t="shared" si="10"/>
        <v>154.32624113475177</v>
      </c>
      <c r="Q43" s="4">
        <v>1.49</v>
      </c>
      <c r="R43" s="4">
        <v>1815.8525733157076</v>
      </c>
      <c r="S43" s="4">
        <v>2338.2847000963566</v>
      </c>
      <c r="T43" s="4">
        <v>180</v>
      </c>
      <c r="U43" s="4">
        <v>22.36</v>
      </c>
      <c r="V43" s="4">
        <v>14.1</v>
      </c>
      <c r="W43" s="4"/>
      <c r="X43" s="7">
        <v>37734</v>
      </c>
      <c r="Y43" s="88">
        <v>1787.6364274204082</v>
      </c>
      <c r="Z43" s="88">
        <v>2336.7041680092307</v>
      </c>
    </row>
    <row r="44" spans="1:26" x14ac:dyDescent="0.3">
      <c r="A44" s="7">
        <v>37741</v>
      </c>
      <c r="B44" s="24">
        <v>1.51</v>
      </c>
      <c r="C44" s="25">
        <v>-12</v>
      </c>
      <c r="D44" s="25"/>
      <c r="E44" s="2">
        <v>126</v>
      </c>
      <c r="F44" s="24">
        <v>34.14</v>
      </c>
      <c r="G44" s="24">
        <v>21.64</v>
      </c>
      <c r="I44" s="10">
        <v>37741</v>
      </c>
      <c r="J44" s="11">
        <f t="shared" si="2"/>
        <v>101.34228187919463</v>
      </c>
      <c r="K44" s="11">
        <f t="shared" si="3"/>
        <v>97.80733947073881</v>
      </c>
      <c r="L44" s="11">
        <f t="shared" si="4"/>
        <v>99.947086074211228</v>
      </c>
      <c r="M44" s="11">
        <f t="shared" si="8"/>
        <v>70</v>
      </c>
      <c r="N44" s="11">
        <f t="shared" si="9"/>
        <v>152.68336314847943</v>
      </c>
      <c r="O44" s="11">
        <f t="shared" si="10"/>
        <v>153.47517730496457</v>
      </c>
      <c r="Q44" s="4">
        <v>1.49</v>
      </c>
      <c r="R44" s="4">
        <v>1815.8525733157076</v>
      </c>
      <c r="S44" s="4">
        <v>2338.2847000963566</v>
      </c>
      <c r="T44" s="4">
        <v>180</v>
      </c>
      <c r="U44" s="4">
        <v>22.36</v>
      </c>
      <c r="V44" s="4">
        <v>14.1</v>
      </c>
      <c r="W44" s="4"/>
      <c r="X44" s="7">
        <v>37741</v>
      </c>
      <c r="Y44" s="88">
        <v>1788.0370906710405</v>
      </c>
      <c r="Z44" s="88">
        <v>2337.0474218654176</v>
      </c>
    </row>
    <row r="45" spans="1:26" x14ac:dyDescent="0.3">
      <c r="A45" s="7">
        <v>37748</v>
      </c>
      <c r="B45" s="24">
        <v>1.48</v>
      </c>
      <c r="C45" s="25">
        <v>-9.5</v>
      </c>
      <c r="D45" s="25"/>
      <c r="E45" s="2">
        <v>128</v>
      </c>
      <c r="F45" s="24">
        <v>34.94</v>
      </c>
      <c r="G45" s="24">
        <v>21.52</v>
      </c>
      <c r="I45" s="10">
        <v>37748</v>
      </c>
      <c r="J45" s="11">
        <f t="shared" si="2"/>
        <v>99.328859060402692</v>
      </c>
      <c r="K45" s="11">
        <f t="shared" si="3"/>
        <v>98.453620659060675</v>
      </c>
      <c r="L45" s="11">
        <f t="shared" si="4"/>
        <v>101.16720889963584</v>
      </c>
      <c r="M45" s="11">
        <f t="shared" si="8"/>
        <v>71.111111111111114</v>
      </c>
      <c r="N45" s="11">
        <f t="shared" si="9"/>
        <v>156.26118067978533</v>
      </c>
      <c r="O45" s="11">
        <f t="shared" si="10"/>
        <v>152.6241134751773</v>
      </c>
      <c r="Q45" s="4">
        <v>1.49</v>
      </c>
      <c r="R45" s="4">
        <v>1815.8525733157076</v>
      </c>
      <c r="S45" s="4">
        <v>2338.2847000963566</v>
      </c>
      <c r="T45" s="4">
        <v>180</v>
      </c>
      <c r="U45" s="4">
        <v>22.36</v>
      </c>
      <c r="V45" s="4">
        <v>14.1</v>
      </c>
      <c r="W45" s="4"/>
      <c r="X45" s="7">
        <v>37748</v>
      </c>
      <c r="Y45" s="88">
        <v>1797.2726042600384</v>
      </c>
      <c r="Z45" s="88">
        <v>2365.5773672147047</v>
      </c>
    </row>
    <row r="46" spans="1:26" x14ac:dyDescent="0.3">
      <c r="A46" s="7">
        <v>37755</v>
      </c>
      <c r="B46" s="24">
        <v>1.44</v>
      </c>
      <c r="C46" s="25">
        <v>-3</v>
      </c>
      <c r="D46" s="25"/>
      <c r="E46" s="2">
        <v>148</v>
      </c>
      <c r="F46" s="24">
        <v>35.49</v>
      </c>
      <c r="G46" s="24">
        <v>22.26</v>
      </c>
      <c r="I46" s="10">
        <v>37755</v>
      </c>
      <c r="J46" s="11">
        <f t="shared" si="2"/>
        <v>96.644295302013418</v>
      </c>
      <c r="K46" s="11">
        <f t="shared" si="3"/>
        <v>98.811579234306208</v>
      </c>
      <c r="L46" s="11">
        <f t="shared" si="4"/>
        <v>101.16720889963584</v>
      </c>
      <c r="M46" s="11">
        <f t="shared" si="8"/>
        <v>82.222222222222214</v>
      </c>
      <c r="N46" s="11">
        <f t="shared" si="9"/>
        <v>158.72093023255815</v>
      </c>
      <c r="O46" s="11">
        <f t="shared" si="10"/>
        <v>157.87234042553195</v>
      </c>
      <c r="Q46" s="4">
        <v>1.49</v>
      </c>
      <c r="R46" s="4">
        <v>1815.8525733157076</v>
      </c>
      <c r="S46" s="4">
        <v>2338.2847000963566</v>
      </c>
      <c r="T46" s="4">
        <v>180</v>
      </c>
      <c r="U46" s="4">
        <v>22.36</v>
      </c>
      <c r="V46" s="4">
        <v>14.1</v>
      </c>
      <c r="W46" s="4"/>
      <c r="X46" s="7">
        <v>37755</v>
      </c>
      <c r="Y46" s="88">
        <v>1797.2726042600384</v>
      </c>
      <c r="Z46" s="88">
        <v>2365.5773672147047</v>
      </c>
    </row>
    <row r="47" spans="1:26" x14ac:dyDescent="0.3">
      <c r="A47" s="7">
        <v>37762</v>
      </c>
      <c r="B47" s="24">
        <v>1.44</v>
      </c>
      <c r="C47" s="25">
        <v>0</v>
      </c>
      <c r="D47" s="25"/>
      <c r="E47" s="2">
        <v>141</v>
      </c>
      <c r="F47" s="24">
        <v>34.18</v>
      </c>
      <c r="G47" s="24">
        <v>23.31</v>
      </c>
      <c r="I47" s="10">
        <v>37762</v>
      </c>
      <c r="J47" s="11">
        <f t="shared" si="2"/>
        <v>96.644295302013418</v>
      </c>
      <c r="K47" s="11">
        <f t="shared" si="3"/>
        <v>98.976790884419515</v>
      </c>
      <c r="L47" s="11">
        <f t="shared" si="4"/>
        <v>101.16720889963584</v>
      </c>
      <c r="M47" s="11">
        <f t="shared" si="8"/>
        <v>78.333333333333329</v>
      </c>
      <c r="N47" s="11">
        <f t="shared" si="9"/>
        <v>152.86225402504473</v>
      </c>
      <c r="O47" s="11">
        <f t="shared" si="10"/>
        <v>165.31914893617022</v>
      </c>
      <c r="Q47" s="4">
        <v>1.49</v>
      </c>
      <c r="R47" s="4">
        <v>1815.8525733157076</v>
      </c>
      <c r="S47" s="4">
        <v>2338.2847000963566</v>
      </c>
      <c r="T47" s="4">
        <v>180</v>
      </c>
      <c r="U47" s="4">
        <v>22.36</v>
      </c>
      <c r="V47" s="4">
        <v>14.1</v>
      </c>
      <c r="W47" s="4"/>
      <c r="X47" s="7">
        <v>37762</v>
      </c>
      <c r="Y47" s="88">
        <v>1797.2726042600384</v>
      </c>
      <c r="Z47" s="88">
        <v>2365.5773672147047</v>
      </c>
    </row>
    <row r="48" spans="1:26" x14ac:dyDescent="0.3">
      <c r="A48" s="7">
        <v>37769</v>
      </c>
      <c r="B48" s="24">
        <v>1.43</v>
      </c>
      <c r="C48" s="25">
        <v>-5.5</v>
      </c>
      <c r="D48" s="25"/>
      <c r="E48" s="2">
        <v>135</v>
      </c>
      <c r="F48" s="24">
        <v>31.29</v>
      </c>
      <c r="G48" s="24">
        <v>23</v>
      </c>
      <c r="I48" s="10">
        <v>37769</v>
      </c>
      <c r="J48" s="11">
        <f t="shared" si="2"/>
        <v>95.973154362416096</v>
      </c>
      <c r="K48" s="11">
        <f t="shared" si="3"/>
        <v>98.658034520729771</v>
      </c>
      <c r="L48" s="11">
        <f t="shared" si="4"/>
        <v>101.20119092001939</v>
      </c>
      <c r="M48" s="11">
        <f t="shared" si="8"/>
        <v>75</v>
      </c>
      <c r="N48" s="11">
        <f t="shared" si="9"/>
        <v>139.93738819320214</v>
      </c>
      <c r="O48" s="11">
        <f t="shared" si="10"/>
        <v>163.12056737588651</v>
      </c>
      <c r="Q48" s="4">
        <v>1.49</v>
      </c>
      <c r="R48" s="4">
        <v>1815.8525733157076</v>
      </c>
      <c r="S48" s="4">
        <v>2338.2847000963566</v>
      </c>
      <c r="T48" s="4">
        <v>180</v>
      </c>
      <c r="U48" s="4">
        <v>22.36</v>
      </c>
      <c r="V48" s="4">
        <v>14.1</v>
      </c>
      <c r="W48" s="4"/>
      <c r="X48" s="7">
        <v>37769</v>
      </c>
      <c r="Y48" s="88">
        <v>1796.9844586273707</v>
      </c>
      <c r="Z48" s="88">
        <v>2366.3719635981165</v>
      </c>
    </row>
    <row r="49" spans="1:26" x14ac:dyDescent="0.3">
      <c r="A49" s="7">
        <v>37776</v>
      </c>
      <c r="B49" s="24">
        <v>1.42</v>
      </c>
      <c r="C49" s="25">
        <v>-6.5</v>
      </c>
      <c r="D49" s="25"/>
      <c r="E49" s="2">
        <v>133</v>
      </c>
      <c r="F49" s="24">
        <v>31.3</v>
      </c>
      <c r="G49" s="24">
        <v>22.38</v>
      </c>
      <c r="I49" s="10">
        <v>37776</v>
      </c>
      <c r="J49" s="11">
        <f t="shared" si="2"/>
        <v>95.302013422818789</v>
      </c>
      <c r="K49" s="11">
        <f t="shared" si="3"/>
        <v>98.080084375018728</v>
      </c>
      <c r="L49" s="11">
        <f t="shared" si="4"/>
        <v>102.12454170657497</v>
      </c>
      <c r="M49" s="11">
        <f t="shared" si="8"/>
        <v>73.888888888888886</v>
      </c>
      <c r="N49" s="11">
        <f t="shared" si="9"/>
        <v>139.98211091234347</v>
      </c>
      <c r="O49" s="11">
        <f t="shared" si="10"/>
        <v>158.72340425531914</v>
      </c>
      <c r="Q49" s="4">
        <v>1.49</v>
      </c>
      <c r="R49" s="4">
        <v>1815.8525733157076</v>
      </c>
      <c r="S49" s="4">
        <v>2338.2847000963566</v>
      </c>
      <c r="T49" s="4">
        <v>180</v>
      </c>
      <c r="U49" s="4">
        <v>22.36</v>
      </c>
      <c r="V49" s="4">
        <v>14.1</v>
      </c>
      <c r="W49" s="4"/>
      <c r="X49" s="7">
        <v>37776</v>
      </c>
      <c r="Y49" s="88">
        <v>1787.4897360339949</v>
      </c>
      <c r="Z49" s="88">
        <v>2387.9625337683651</v>
      </c>
    </row>
    <row r="50" spans="1:26" x14ac:dyDescent="0.3">
      <c r="A50" s="7">
        <v>37783</v>
      </c>
      <c r="B50" s="24">
        <v>1.42</v>
      </c>
      <c r="C50" s="25">
        <v>-8</v>
      </c>
      <c r="D50" s="25"/>
      <c r="E50" s="2">
        <v>139</v>
      </c>
      <c r="F50" s="24">
        <v>30.6</v>
      </c>
      <c r="G50" s="24">
        <v>21.91</v>
      </c>
      <c r="I50" s="10">
        <v>37783</v>
      </c>
      <c r="J50" s="11">
        <f t="shared" si="2"/>
        <v>95.302013422818789</v>
      </c>
      <c r="K50" s="11">
        <f t="shared" si="3"/>
        <v>97.997478549962068</v>
      </c>
      <c r="L50" s="11">
        <f t="shared" si="4"/>
        <v>102.12454170657497</v>
      </c>
      <c r="M50" s="11">
        <f t="shared" si="8"/>
        <v>77.222222222222229</v>
      </c>
      <c r="N50" s="11">
        <f t="shared" si="9"/>
        <v>136.8515205724508</v>
      </c>
      <c r="O50" s="11">
        <f t="shared" si="10"/>
        <v>155.39007092198582</v>
      </c>
      <c r="Q50" s="4">
        <v>1.49</v>
      </c>
      <c r="R50" s="4">
        <v>1815.8525733157076</v>
      </c>
      <c r="S50" s="4">
        <v>2338.2847000963566</v>
      </c>
      <c r="T50" s="4">
        <v>180</v>
      </c>
      <c r="U50" s="4">
        <v>22.36</v>
      </c>
      <c r="V50" s="4">
        <v>14.1</v>
      </c>
      <c r="W50" s="4"/>
      <c r="X50" s="7">
        <v>37783</v>
      </c>
      <c r="Y50" s="88">
        <v>1787.4897360339949</v>
      </c>
      <c r="Z50" s="88">
        <v>2387.9625337683651</v>
      </c>
    </row>
    <row r="51" spans="1:26" x14ac:dyDescent="0.3">
      <c r="A51" s="7">
        <v>37790</v>
      </c>
      <c r="B51" s="24">
        <v>1.43</v>
      </c>
      <c r="C51" s="25">
        <v>1.5</v>
      </c>
      <c r="D51" s="25"/>
      <c r="E51" s="2">
        <v>149</v>
      </c>
      <c r="F51" s="24">
        <v>30.41</v>
      </c>
      <c r="G51" s="24">
        <v>22.53</v>
      </c>
      <c r="I51" s="10">
        <v>37790</v>
      </c>
      <c r="J51" s="11">
        <f t="shared" si="2"/>
        <v>95.973154362416096</v>
      </c>
      <c r="K51" s="11">
        <f t="shared" si="3"/>
        <v>98.520648775320907</v>
      </c>
      <c r="L51" s="11">
        <f t="shared" si="4"/>
        <v>102.12454170657497</v>
      </c>
      <c r="M51" s="11">
        <f t="shared" si="8"/>
        <v>82.777777777777771</v>
      </c>
      <c r="N51" s="11">
        <f t="shared" si="9"/>
        <v>136.00178890876566</v>
      </c>
      <c r="O51" s="11">
        <f t="shared" si="10"/>
        <v>159.78723404255319</v>
      </c>
      <c r="Q51" s="4">
        <v>1.49</v>
      </c>
      <c r="R51" s="4">
        <v>1815.8525733157076</v>
      </c>
      <c r="S51" s="4">
        <v>2338.2847000963566</v>
      </c>
      <c r="T51" s="4">
        <v>180</v>
      </c>
      <c r="U51" s="4">
        <v>22.36</v>
      </c>
      <c r="V51" s="4">
        <v>14.1</v>
      </c>
      <c r="W51" s="4"/>
      <c r="X51" s="7">
        <v>37790</v>
      </c>
      <c r="Y51" s="88">
        <v>1787.4897360339949</v>
      </c>
      <c r="Z51" s="88">
        <v>2387.9625337683651</v>
      </c>
    </row>
    <row r="52" spans="1:26" x14ac:dyDescent="0.3">
      <c r="A52" s="7">
        <v>37797</v>
      </c>
      <c r="B52" s="24">
        <v>1.42</v>
      </c>
      <c r="C52" s="25">
        <v>10</v>
      </c>
      <c r="D52" s="25"/>
      <c r="E52" s="2">
        <v>157</v>
      </c>
      <c r="F52" s="24">
        <v>30.18</v>
      </c>
      <c r="G52" s="24">
        <v>22.7</v>
      </c>
      <c r="I52" s="10">
        <v>37797</v>
      </c>
      <c r="J52" s="11">
        <f t="shared" si="2"/>
        <v>95.302013422818789</v>
      </c>
      <c r="K52" s="11">
        <f t="shared" si="3"/>
        <v>99.034960795927915</v>
      </c>
      <c r="L52" s="11">
        <f t="shared" si="4"/>
        <v>102.13705788104517</v>
      </c>
      <c r="M52" s="11">
        <f t="shared" si="8"/>
        <v>87.222222222222229</v>
      </c>
      <c r="N52" s="11">
        <f t="shared" si="9"/>
        <v>134.97316636851519</v>
      </c>
      <c r="O52" s="11">
        <f t="shared" si="10"/>
        <v>160.99290780141843</v>
      </c>
      <c r="Q52" s="4">
        <v>1.49</v>
      </c>
      <c r="R52" s="4">
        <v>1815.8525733157076</v>
      </c>
      <c r="S52" s="4">
        <v>2338.2847000963566</v>
      </c>
      <c r="T52" s="4">
        <v>180</v>
      </c>
      <c r="U52" s="4">
        <v>22.36</v>
      </c>
      <c r="V52" s="4">
        <v>14.1</v>
      </c>
      <c r="W52" s="4"/>
      <c r="X52" s="7">
        <v>37797</v>
      </c>
      <c r="Y52" s="88">
        <v>1788.3288840950593</v>
      </c>
      <c r="Z52" s="88">
        <v>2388.255197561039</v>
      </c>
    </row>
    <row r="53" spans="1:26" x14ac:dyDescent="0.3">
      <c r="A53" s="7">
        <v>37804</v>
      </c>
      <c r="B53" s="24">
        <v>1.42</v>
      </c>
      <c r="C53" s="25">
        <v>14.5</v>
      </c>
      <c r="D53" s="25"/>
      <c r="E53" s="2">
        <v>160</v>
      </c>
      <c r="F53" s="24">
        <v>30.69</v>
      </c>
      <c r="G53" s="24">
        <v>23.12</v>
      </c>
      <c r="I53" s="10">
        <v>37804</v>
      </c>
      <c r="J53" s="11">
        <f t="shared" si="2"/>
        <v>95.302013422818789</v>
      </c>
      <c r="K53" s="11">
        <f t="shared" si="3"/>
        <v>100.84483563931488</v>
      </c>
      <c r="L53" s="11">
        <f t="shared" si="4"/>
        <v>102.70012799505794</v>
      </c>
      <c r="M53" s="11">
        <f t="shared" si="8"/>
        <v>88.888888888888886</v>
      </c>
      <c r="N53" s="11">
        <f t="shared" si="9"/>
        <v>137.25402504472274</v>
      </c>
      <c r="O53" s="11">
        <f t="shared" si="10"/>
        <v>163.97163120567376</v>
      </c>
      <c r="Q53" s="4">
        <v>1.49</v>
      </c>
      <c r="R53" s="4">
        <v>1815.8525733157076</v>
      </c>
      <c r="S53" s="4">
        <v>2338.2847000963566</v>
      </c>
      <c r="T53" s="4">
        <v>180</v>
      </c>
      <c r="U53" s="4">
        <v>22.36</v>
      </c>
      <c r="V53" s="4">
        <v>14.1</v>
      </c>
      <c r="W53" s="4"/>
      <c r="X53" s="7">
        <v>37804</v>
      </c>
      <c r="Y53" s="88">
        <v>1816.6935430124952</v>
      </c>
      <c r="Z53" s="88">
        <v>2401.421379887815</v>
      </c>
    </row>
    <row r="54" spans="1:26" x14ac:dyDescent="0.3">
      <c r="A54" s="7">
        <v>37811</v>
      </c>
      <c r="B54" s="24">
        <v>1.43</v>
      </c>
      <c r="C54" s="25">
        <v>27</v>
      </c>
      <c r="D54" s="25"/>
      <c r="E54" s="2">
        <v>156</v>
      </c>
      <c r="F54" s="24">
        <v>31.41</v>
      </c>
      <c r="G54" s="24">
        <v>23.36</v>
      </c>
      <c r="I54" s="10">
        <v>37811</v>
      </c>
      <c r="J54" s="11">
        <f t="shared" si="2"/>
        <v>95.973154362416096</v>
      </c>
      <c r="K54" s="11">
        <f t="shared" si="3"/>
        <v>101.53321751478703</v>
      </c>
      <c r="L54" s="11">
        <f t="shared" si="4"/>
        <v>102.70012799505794</v>
      </c>
      <c r="M54" s="11">
        <f t="shared" si="8"/>
        <v>86.666666666666671</v>
      </c>
      <c r="N54" s="11">
        <f t="shared" si="9"/>
        <v>140.47406082289802</v>
      </c>
      <c r="O54" s="11">
        <f t="shared" si="10"/>
        <v>165.67375886524823</v>
      </c>
      <c r="Q54" s="4">
        <v>1.49</v>
      </c>
      <c r="R54" s="4">
        <v>1815.8525733157076</v>
      </c>
      <c r="S54" s="4">
        <v>2338.2847000963566</v>
      </c>
      <c r="T54" s="4">
        <v>180</v>
      </c>
      <c r="U54" s="4">
        <v>22.36</v>
      </c>
      <c r="V54" s="4">
        <v>14.1</v>
      </c>
      <c r="W54" s="4"/>
      <c r="X54" s="7">
        <v>37811</v>
      </c>
      <c r="Y54" s="88">
        <v>1816.6935430124952</v>
      </c>
      <c r="Z54" s="88">
        <v>2401.421379887815</v>
      </c>
    </row>
    <row r="55" spans="1:26" x14ac:dyDescent="0.3">
      <c r="A55" s="7">
        <v>37818</v>
      </c>
      <c r="B55" s="24">
        <v>1.44</v>
      </c>
      <c r="C55" s="25">
        <v>47</v>
      </c>
      <c r="D55" s="25"/>
      <c r="E55" s="2">
        <v>154</v>
      </c>
      <c r="F55" s="24">
        <v>32.24</v>
      </c>
      <c r="G55" s="24">
        <v>23.59</v>
      </c>
      <c r="I55" s="10">
        <v>37818</v>
      </c>
      <c r="J55" s="11">
        <f t="shared" si="2"/>
        <v>96.644295302013418</v>
      </c>
      <c r="K55" s="11">
        <f t="shared" si="3"/>
        <v>102.63462851554249</v>
      </c>
      <c r="L55" s="11">
        <f t="shared" si="4"/>
        <v>102.70012799505794</v>
      </c>
      <c r="M55" s="11">
        <f t="shared" si="8"/>
        <v>85.555555555555557</v>
      </c>
      <c r="N55" s="11">
        <f t="shared" si="9"/>
        <v>144.18604651162792</v>
      </c>
      <c r="O55" s="11">
        <f t="shared" si="10"/>
        <v>167.3049645390071</v>
      </c>
      <c r="Q55" s="4">
        <v>1.49</v>
      </c>
      <c r="R55" s="4">
        <v>1815.8525733157076</v>
      </c>
      <c r="S55" s="4">
        <v>2338.2847000963566</v>
      </c>
      <c r="T55" s="4">
        <v>180</v>
      </c>
      <c r="U55" s="4">
        <v>22.36</v>
      </c>
      <c r="V55" s="4">
        <v>14.1</v>
      </c>
      <c r="W55" s="4"/>
      <c r="X55" s="7">
        <v>37818</v>
      </c>
      <c r="Y55" s="88">
        <v>1816.6935430124952</v>
      </c>
      <c r="Z55" s="88">
        <v>2401.421379887815</v>
      </c>
    </row>
    <row r="56" spans="1:26" x14ac:dyDescent="0.3">
      <c r="A56" s="7">
        <v>37825</v>
      </c>
      <c r="B56" s="24">
        <v>1.44</v>
      </c>
      <c r="C56" s="25">
        <v>65</v>
      </c>
      <c r="D56" s="25"/>
      <c r="E56" s="2">
        <v>147</v>
      </c>
      <c r="F56" s="24">
        <v>33.29</v>
      </c>
      <c r="G56" s="24">
        <v>23.38</v>
      </c>
      <c r="I56" s="10">
        <v>37825</v>
      </c>
      <c r="J56" s="11">
        <f t="shared" si="2"/>
        <v>96.644295302013418</v>
      </c>
      <c r="K56" s="11">
        <f t="shared" si="3"/>
        <v>103.62589841622238</v>
      </c>
      <c r="L56" s="11">
        <f t="shared" si="4"/>
        <v>102.70012799505794</v>
      </c>
      <c r="M56" s="11">
        <f t="shared" si="8"/>
        <v>81.666666666666671</v>
      </c>
      <c r="N56" s="11">
        <f t="shared" si="9"/>
        <v>148.88193202146692</v>
      </c>
      <c r="O56" s="11">
        <f t="shared" si="10"/>
        <v>165.81560283687944</v>
      </c>
      <c r="Q56" s="4">
        <v>1.49</v>
      </c>
      <c r="R56" s="4">
        <v>1815.8525733157076</v>
      </c>
      <c r="S56" s="4">
        <v>2338.2847000963566</v>
      </c>
      <c r="T56" s="4">
        <v>180</v>
      </c>
      <c r="U56" s="4">
        <v>22.36</v>
      </c>
      <c r="V56" s="4">
        <v>14.1</v>
      </c>
      <c r="W56" s="4"/>
      <c r="X56" s="7">
        <v>37825</v>
      </c>
      <c r="Y56" s="88">
        <v>1816.6935430124952</v>
      </c>
      <c r="Z56" s="88">
        <v>2401.421379887815</v>
      </c>
    </row>
    <row r="57" spans="1:26" x14ac:dyDescent="0.3">
      <c r="A57" s="7">
        <v>37832</v>
      </c>
      <c r="B57" s="24">
        <v>1.44</v>
      </c>
      <c r="C57" s="25">
        <v>55.5</v>
      </c>
      <c r="D57" s="25"/>
      <c r="E57" s="2">
        <v>151</v>
      </c>
      <c r="F57" s="24">
        <v>32.6</v>
      </c>
      <c r="G57" s="24">
        <v>22.52</v>
      </c>
      <c r="I57" s="10">
        <v>37832</v>
      </c>
      <c r="J57" s="11">
        <f t="shared" si="2"/>
        <v>96.644295302013418</v>
      </c>
      <c r="K57" s="11">
        <f t="shared" si="3"/>
        <v>103.11163635891209</v>
      </c>
      <c r="L57" s="11">
        <f t="shared" si="4"/>
        <v>102.74304198583289</v>
      </c>
      <c r="M57" s="11">
        <f t="shared" si="8"/>
        <v>83.888888888888886</v>
      </c>
      <c r="N57" s="11">
        <f t="shared" si="9"/>
        <v>145.79606440071558</v>
      </c>
      <c r="O57" s="11">
        <f t="shared" si="10"/>
        <v>159.71631205673756</v>
      </c>
      <c r="Q57" s="4">
        <v>1.49</v>
      </c>
      <c r="R57" s="4">
        <v>1815.8525733157076</v>
      </c>
      <c r="S57" s="4">
        <v>2338.2847000963566</v>
      </c>
      <c r="T57" s="4">
        <v>180</v>
      </c>
      <c r="U57" s="4">
        <v>22.36</v>
      </c>
      <c r="V57" s="4">
        <v>14.1</v>
      </c>
      <c r="W57" s="4"/>
      <c r="X57" s="7">
        <v>37832</v>
      </c>
      <c r="Y57" s="88">
        <v>1816.8553022112399</v>
      </c>
      <c r="Z57" s="88">
        <v>2402.4248311683059</v>
      </c>
    </row>
    <row r="58" spans="1:26" x14ac:dyDescent="0.3">
      <c r="A58" s="7">
        <v>37839</v>
      </c>
      <c r="B58" s="24">
        <v>1.45</v>
      </c>
      <c r="C58" s="25">
        <v>65.5</v>
      </c>
      <c r="D58" s="25"/>
      <c r="E58" s="2">
        <v>151</v>
      </c>
      <c r="F58" s="24">
        <v>32.08</v>
      </c>
      <c r="G58" s="24">
        <v>20.76</v>
      </c>
      <c r="I58" s="10">
        <v>37839</v>
      </c>
      <c r="J58" s="11">
        <f t="shared" si="2"/>
        <v>97.315436241610726</v>
      </c>
      <c r="K58" s="11">
        <f t="shared" si="3"/>
        <v>103.86158745966152</v>
      </c>
      <c r="L58" s="11">
        <f t="shared" si="4"/>
        <v>104.29724444813601</v>
      </c>
      <c r="M58" s="11">
        <f t="shared" si="8"/>
        <v>83.888888888888886</v>
      </c>
      <c r="N58" s="11">
        <f t="shared" si="9"/>
        <v>143.4704830053667</v>
      </c>
      <c r="O58" s="11">
        <f t="shared" si="10"/>
        <v>147.2340425531915</v>
      </c>
      <c r="Q58" s="4">
        <v>1.49</v>
      </c>
      <c r="R58" s="4">
        <v>1815.8525733157076</v>
      </c>
      <c r="S58" s="4">
        <v>2338.2847000963566</v>
      </c>
      <c r="T58" s="4">
        <v>180</v>
      </c>
      <c r="U58" s="4">
        <v>22.36</v>
      </c>
      <c r="V58" s="4">
        <v>14.1</v>
      </c>
      <c r="W58" s="4"/>
      <c r="X58" s="7">
        <v>37839</v>
      </c>
      <c r="Y58" s="88">
        <v>1820.473308572808</v>
      </c>
      <c r="Z58" s="88">
        <v>2438.766509552861</v>
      </c>
    </row>
    <row r="59" spans="1:26" x14ac:dyDescent="0.3">
      <c r="A59" s="7">
        <v>37846</v>
      </c>
      <c r="B59" s="24">
        <v>1.49</v>
      </c>
      <c r="C59" s="25">
        <v>62.5</v>
      </c>
      <c r="D59" s="25"/>
      <c r="E59" s="2">
        <v>162.5</v>
      </c>
      <c r="F59" s="24">
        <v>33.840000000000003</v>
      </c>
      <c r="G59" s="24">
        <v>21.77</v>
      </c>
      <c r="I59" s="10">
        <v>37846</v>
      </c>
      <c r="J59" s="11">
        <f t="shared" si="2"/>
        <v>100</v>
      </c>
      <c r="K59" s="11">
        <f t="shared" si="3"/>
        <v>103.6963758095482</v>
      </c>
      <c r="L59" s="11">
        <f t="shared" si="4"/>
        <v>104.29724444813601</v>
      </c>
      <c r="M59" s="11">
        <f t="shared" si="8"/>
        <v>90.277777777777786</v>
      </c>
      <c r="N59" s="11">
        <f t="shared" si="9"/>
        <v>151.34168157423971</v>
      </c>
      <c r="O59" s="11">
        <f t="shared" si="10"/>
        <v>154.3971631205674</v>
      </c>
      <c r="Q59" s="4">
        <v>1.49</v>
      </c>
      <c r="R59" s="4">
        <v>1815.8525733157076</v>
      </c>
      <c r="S59" s="4">
        <v>2338.2847000963566</v>
      </c>
      <c r="T59" s="4">
        <v>180</v>
      </c>
      <c r="U59" s="4">
        <v>22.36</v>
      </c>
      <c r="V59" s="4">
        <v>14.1</v>
      </c>
      <c r="W59" s="4"/>
      <c r="X59" s="7">
        <v>37846</v>
      </c>
      <c r="Y59" s="88">
        <v>1820.473308572808</v>
      </c>
      <c r="Z59" s="88">
        <v>2438.766509552861</v>
      </c>
    </row>
    <row r="60" spans="1:26" x14ac:dyDescent="0.3">
      <c r="A60" s="7">
        <v>37853</v>
      </c>
      <c r="B60" s="24">
        <v>1.5</v>
      </c>
      <c r="C60" s="25">
        <v>74</v>
      </c>
      <c r="D60" s="25"/>
      <c r="E60" s="2">
        <v>170</v>
      </c>
      <c r="F60" s="24">
        <v>33.94</v>
      </c>
      <c r="G60" s="24">
        <v>21.69</v>
      </c>
      <c r="I60" s="10">
        <v>37853</v>
      </c>
      <c r="J60" s="11">
        <f t="shared" si="2"/>
        <v>100.67114093959732</v>
      </c>
      <c r="K60" s="11">
        <f t="shared" si="3"/>
        <v>104.32968713498258</v>
      </c>
      <c r="L60" s="11">
        <f t="shared" si="4"/>
        <v>104.29724444813601</v>
      </c>
      <c r="M60" s="11">
        <f t="shared" si="8"/>
        <v>94.444444444444443</v>
      </c>
      <c r="N60" s="11">
        <f t="shared" si="9"/>
        <v>151.78890876565293</v>
      </c>
      <c r="O60" s="11">
        <f t="shared" si="10"/>
        <v>153.82978723404256</v>
      </c>
      <c r="Q60" s="4">
        <v>1.49</v>
      </c>
      <c r="R60" s="4">
        <v>1815.8525733157076</v>
      </c>
      <c r="S60" s="4">
        <v>2338.2847000963566</v>
      </c>
      <c r="T60" s="4">
        <v>180</v>
      </c>
      <c r="U60" s="4">
        <v>22.36</v>
      </c>
      <c r="V60" s="4">
        <v>14.1</v>
      </c>
      <c r="W60" s="4"/>
      <c r="X60" s="7">
        <v>37853</v>
      </c>
      <c r="Y60" s="88">
        <v>1820.473308572808</v>
      </c>
      <c r="Z60" s="88">
        <v>2438.766509552861</v>
      </c>
    </row>
    <row r="61" spans="1:26" x14ac:dyDescent="0.3">
      <c r="A61" s="7">
        <v>37860</v>
      </c>
      <c r="B61" s="24">
        <v>1.5</v>
      </c>
      <c r="C61" s="25">
        <v>65.5</v>
      </c>
      <c r="D61" s="25"/>
      <c r="E61" s="2">
        <v>188</v>
      </c>
      <c r="F61" s="24">
        <v>33.159999999999997</v>
      </c>
      <c r="G61" s="24">
        <v>20.43</v>
      </c>
      <c r="I61" s="10">
        <v>37860</v>
      </c>
      <c r="J61" s="11">
        <f t="shared" si="2"/>
        <v>100.67114093959732</v>
      </c>
      <c r="K61" s="11">
        <f t="shared" si="3"/>
        <v>103.89353208229608</v>
      </c>
      <c r="L61" s="11">
        <f t="shared" si="4"/>
        <v>104.28008203481507</v>
      </c>
      <c r="M61" s="11">
        <f t="shared" si="8"/>
        <v>104.44444444444446</v>
      </c>
      <c r="N61" s="11">
        <f t="shared" si="9"/>
        <v>148.30053667262968</v>
      </c>
      <c r="O61" s="11">
        <f t="shared" si="10"/>
        <v>144.89361702127658</v>
      </c>
      <c r="Q61" s="4">
        <v>1.49</v>
      </c>
      <c r="R61" s="4">
        <v>1815.8525733157076</v>
      </c>
      <c r="S61" s="4">
        <v>2338.2847000963566</v>
      </c>
      <c r="T61" s="4">
        <v>180</v>
      </c>
      <c r="U61" s="4">
        <v>22.36</v>
      </c>
      <c r="V61" s="4">
        <v>14.1</v>
      </c>
      <c r="W61" s="4"/>
      <c r="X61" s="7">
        <v>37860</v>
      </c>
      <c r="Y61" s="88">
        <v>1821.0533758249535</v>
      </c>
      <c r="Z61" s="88">
        <v>2438.3652034680099</v>
      </c>
    </row>
    <row r="62" spans="1:26" x14ac:dyDescent="0.3">
      <c r="A62" s="7">
        <v>37867</v>
      </c>
      <c r="B62" s="24">
        <v>1.5</v>
      </c>
      <c r="C62" s="25">
        <v>79.5</v>
      </c>
      <c r="D62" s="25"/>
      <c r="E62" s="2">
        <v>188</v>
      </c>
      <c r="F62" s="24">
        <v>33.96</v>
      </c>
      <c r="G62" s="24">
        <v>19.5</v>
      </c>
      <c r="I62" s="10">
        <v>37867</v>
      </c>
      <c r="J62" s="11">
        <f t="shared" si="2"/>
        <v>100.67114093959732</v>
      </c>
      <c r="K62" s="11">
        <f t="shared" si="3"/>
        <v>106.26175091455316</v>
      </c>
      <c r="L62" s="11">
        <f t="shared" si="4"/>
        <v>103.07800716912337</v>
      </c>
      <c r="M62" s="11">
        <f t="shared" si="8"/>
        <v>104.44444444444446</v>
      </c>
      <c r="N62" s="11">
        <f t="shared" si="9"/>
        <v>151.8783542039356</v>
      </c>
      <c r="O62" s="11">
        <f t="shared" si="10"/>
        <v>138.29787234042556</v>
      </c>
      <c r="Q62" s="4">
        <v>1.49</v>
      </c>
      <c r="R62" s="4">
        <v>1815.8525733157076</v>
      </c>
      <c r="S62" s="4">
        <v>2338.2847000963566</v>
      </c>
      <c r="T62" s="4">
        <v>180</v>
      </c>
      <c r="U62" s="4">
        <v>22.36</v>
      </c>
      <c r="V62" s="4">
        <v>14.1</v>
      </c>
      <c r="W62" s="4"/>
      <c r="X62" s="7">
        <v>37867</v>
      </c>
      <c r="Y62" s="88">
        <v>1850.056738432241</v>
      </c>
      <c r="Z62" s="88">
        <v>2410.257270799837</v>
      </c>
    </row>
    <row r="63" spans="1:26" x14ac:dyDescent="0.3">
      <c r="A63" s="7">
        <v>37874</v>
      </c>
      <c r="B63" s="24">
        <v>1.49</v>
      </c>
      <c r="C63" s="25">
        <v>51.5</v>
      </c>
      <c r="D63" s="25"/>
      <c r="E63" s="2">
        <v>199</v>
      </c>
      <c r="F63" s="24">
        <v>34.89</v>
      </c>
      <c r="G63" s="24">
        <v>19.600000000000001</v>
      </c>
      <c r="I63" s="10">
        <v>37874</v>
      </c>
      <c r="J63" s="11">
        <f t="shared" si="2"/>
        <v>100</v>
      </c>
      <c r="K63" s="11">
        <f t="shared" si="3"/>
        <v>104.71977551349553</v>
      </c>
      <c r="L63" s="11">
        <f t="shared" si="4"/>
        <v>103.07800716912337</v>
      </c>
      <c r="M63" s="11">
        <f t="shared" si="8"/>
        <v>110.55555555555556</v>
      </c>
      <c r="N63" s="11">
        <f t="shared" si="9"/>
        <v>156.03756708407872</v>
      </c>
      <c r="O63" s="11">
        <f t="shared" si="10"/>
        <v>139.00709219858157</v>
      </c>
      <c r="Q63" s="4">
        <v>1.49</v>
      </c>
      <c r="R63" s="4">
        <v>1815.8525733157076</v>
      </c>
      <c r="S63" s="4">
        <v>2338.2847000963566</v>
      </c>
      <c r="T63" s="4">
        <v>180</v>
      </c>
      <c r="U63" s="4">
        <v>22.36</v>
      </c>
      <c r="V63" s="4">
        <v>14.1</v>
      </c>
      <c r="W63" s="4"/>
      <c r="X63" s="7">
        <v>37874</v>
      </c>
      <c r="Y63" s="88">
        <v>1850.056738432241</v>
      </c>
      <c r="Z63" s="88">
        <v>2410.257270799837</v>
      </c>
    </row>
    <row r="64" spans="1:26" x14ac:dyDescent="0.3">
      <c r="A64" s="7">
        <v>37881</v>
      </c>
      <c r="B64" s="24">
        <v>1.47</v>
      </c>
      <c r="C64" s="25">
        <v>44.5</v>
      </c>
      <c r="D64" s="25"/>
      <c r="E64" s="2">
        <v>248</v>
      </c>
      <c r="F64" s="24">
        <v>34.4</v>
      </c>
      <c r="G64" s="24">
        <v>20.2</v>
      </c>
      <c r="I64" s="10">
        <v>37881</v>
      </c>
      <c r="J64" s="11">
        <f t="shared" si="2"/>
        <v>98.65771812080537</v>
      </c>
      <c r="K64" s="11">
        <f t="shared" si="3"/>
        <v>104.33428166323114</v>
      </c>
      <c r="L64" s="11">
        <f t="shared" si="4"/>
        <v>103.07800716912337</v>
      </c>
      <c r="M64" s="11">
        <f t="shared" si="8"/>
        <v>137.77777777777777</v>
      </c>
      <c r="N64" s="11">
        <f t="shared" si="9"/>
        <v>153.84615384615384</v>
      </c>
      <c r="O64" s="11">
        <f t="shared" si="10"/>
        <v>143.26241134751774</v>
      </c>
      <c r="Q64" s="4">
        <v>1.49</v>
      </c>
      <c r="R64" s="4">
        <v>1815.8525733157076</v>
      </c>
      <c r="S64" s="4">
        <v>2338.2847000963566</v>
      </c>
      <c r="T64" s="4">
        <v>180</v>
      </c>
      <c r="U64" s="4">
        <v>22.36</v>
      </c>
      <c r="V64" s="4">
        <v>14.1</v>
      </c>
      <c r="W64" s="4"/>
      <c r="X64" s="7">
        <v>37881</v>
      </c>
      <c r="Y64" s="88">
        <v>1850.056738432241</v>
      </c>
      <c r="Z64" s="88">
        <v>2410.257270799837</v>
      </c>
    </row>
    <row r="65" spans="1:26" x14ac:dyDescent="0.3">
      <c r="A65" s="7">
        <v>37888</v>
      </c>
      <c r="B65" s="24">
        <v>1.44</v>
      </c>
      <c r="C65" s="25">
        <v>17.5</v>
      </c>
      <c r="D65" s="25"/>
      <c r="E65" s="2">
        <v>273</v>
      </c>
      <c r="F65" s="24">
        <v>33.65</v>
      </c>
      <c r="G65" s="24">
        <v>22.82</v>
      </c>
      <c r="I65" s="10">
        <v>37888</v>
      </c>
      <c r="J65" s="11">
        <f t="shared" si="2"/>
        <v>96.644295302013418</v>
      </c>
      <c r="K65" s="11">
        <f t="shared" si="3"/>
        <v>102.75588943287661</v>
      </c>
      <c r="L65" s="11">
        <f t="shared" si="4"/>
        <v>103.11450146980312</v>
      </c>
      <c r="M65" s="11">
        <f t="shared" si="8"/>
        <v>151.66666666666666</v>
      </c>
      <c r="N65" s="11">
        <f t="shared" si="9"/>
        <v>150.49194991055455</v>
      </c>
      <c r="O65" s="11">
        <f t="shared" si="10"/>
        <v>161.84397163120568</v>
      </c>
      <c r="Q65" s="4">
        <v>1.49</v>
      </c>
      <c r="R65" s="4">
        <v>1815.8525733157076</v>
      </c>
      <c r="S65" s="4">
        <v>2338.2847000963566</v>
      </c>
      <c r="T65" s="4">
        <v>180</v>
      </c>
      <c r="U65" s="4">
        <v>22.36</v>
      </c>
      <c r="V65" s="4">
        <v>14.1</v>
      </c>
      <c r="W65" s="4"/>
      <c r="X65" s="7">
        <v>37888</v>
      </c>
      <c r="Y65" s="88">
        <v>1848.3954625003332</v>
      </c>
      <c r="Z65" s="88">
        <v>2411.110611449039</v>
      </c>
    </row>
    <row r="66" spans="1:26" x14ac:dyDescent="0.3">
      <c r="A66" s="7">
        <v>37895</v>
      </c>
      <c r="B66" s="24">
        <v>1.43</v>
      </c>
      <c r="C66" s="25">
        <v>6</v>
      </c>
      <c r="D66" s="25"/>
      <c r="E66" s="2">
        <v>301</v>
      </c>
      <c r="F66" s="24">
        <v>37.729999999999997</v>
      </c>
      <c r="G66" s="24">
        <v>27.07</v>
      </c>
      <c r="I66" s="10">
        <v>37895</v>
      </c>
      <c r="J66" s="11">
        <f t="shared" si="2"/>
        <v>95.973154362416096</v>
      </c>
      <c r="K66" s="11">
        <f t="shared" si="3"/>
        <v>97.572410000894621</v>
      </c>
      <c r="L66" s="11">
        <f t="shared" si="4"/>
        <v>104.87362514454941</v>
      </c>
      <c r="M66" s="11">
        <f t="shared" si="8"/>
        <v>167.22222222222223</v>
      </c>
      <c r="N66" s="11">
        <f t="shared" si="9"/>
        <v>168.73881932021467</v>
      </c>
      <c r="O66" s="11">
        <f t="shared" si="10"/>
        <v>191.98581560283691</v>
      </c>
      <c r="Q66" s="4">
        <v>1.49</v>
      </c>
      <c r="R66" s="4">
        <v>1815.8525733157076</v>
      </c>
      <c r="S66" s="4">
        <v>2338.2847000963566</v>
      </c>
      <c r="T66" s="4">
        <v>180</v>
      </c>
      <c r="U66" s="4">
        <v>22.36</v>
      </c>
      <c r="V66" s="4">
        <v>14.1</v>
      </c>
      <c r="W66" s="4"/>
      <c r="X66" s="7">
        <v>37895</v>
      </c>
      <c r="Y66" s="88">
        <v>1765.7711178473976</v>
      </c>
      <c r="Z66" s="88">
        <v>2452.2439311914045</v>
      </c>
    </row>
    <row r="67" spans="1:26" x14ac:dyDescent="0.3">
      <c r="A67" s="7">
        <v>37902</v>
      </c>
      <c r="B67" s="24">
        <v>1.45</v>
      </c>
      <c r="C67" s="25">
        <v>-2.5</v>
      </c>
      <c r="D67" s="25"/>
      <c r="E67" s="2">
        <v>298</v>
      </c>
      <c r="F67" s="24">
        <v>42.36</v>
      </c>
      <c r="G67" s="24">
        <v>32.82</v>
      </c>
      <c r="I67" s="10">
        <v>37902</v>
      </c>
      <c r="J67" s="11">
        <f t="shared" si="2"/>
        <v>97.315436241610726</v>
      </c>
      <c r="K67" s="11">
        <f t="shared" si="3"/>
        <v>97.10431032557355</v>
      </c>
      <c r="L67" s="11">
        <f t="shared" si="4"/>
        <v>104.87362514454941</v>
      </c>
      <c r="M67" s="11">
        <f t="shared" si="8"/>
        <v>165.55555555555554</v>
      </c>
      <c r="N67" s="11">
        <f t="shared" si="9"/>
        <v>189.44543828264759</v>
      </c>
      <c r="O67" s="11">
        <f t="shared" si="10"/>
        <v>232.76595744680853</v>
      </c>
      <c r="Q67" s="4">
        <v>1.49</v>
      </c>
      <c r="R67" s="4">
        <v>1815.8525733157076</v>
      </c>
      <c r="S67" s="4">
        <v>2338.2847000963566</v>
      </c>
      <c r="T67" s="4">
        <v>180</v>
      </c>
      <c r="U67" s="4">
        <v>22.36</v>
      </c>
      <c r="V67" s="4">
        <v>14.1</v>
      </c>
      <c r="W67" s="4"/>
      <c r="X67" s="7">
        <v>37902</v>
      </c>
      <c r="Y67" s="88">
        <v>1765.7711178473976</v>
      </c>
      <c r="Z67" s="88">
        <v>2452.2439311914045</v>
      </c>
    </row>
    <row r="68" spans="1:26" x14ac:dyDescent="0.3">
      <c r="A68" s="7">
        <v>37909</v>
      </c>
      <c r="B68" s="24">
        <v>1.48</v>
      </c>
      <c r="C68" s="25">
        <v>-3</v>
      </c>
      <c r="D68" s="25"/>
      <c r="E68" s="2">
        <v>268</v>
      </c>
      <c r="F68" s="24">
        <v>45.52</v>
      </c>
      <c r="G68" s="24">
        <v>38.020000000000003</v>
      </c>
      <c r="I68" s="10">
        <v>37909</v>
      </c>
      <c r="J68" s="11">
        <f t="shared" si="2"/>
        <v>99.328859060402692</v>
      </c>
      <c r="K68" s="11">
        <f t="shared" si="3"/>
        <v>97.076775050554659</v>
      </c>
      <c r="L68" s="11">
        <f t="shared" si="4"/>
        <v>104.87362514454941</v>
      </c>
      <c r="M68" s="11">
        <f t="shared" si="8"/>
        <v>148.88888888888889</v>
      </c>
      <c r="N68" s="11">
        <f t="shared" si="9"/>
        <v>203.57781753130593</v>
      </c>
      <c r="O68" s="11">
        <f t="shared" si="10"/>
        <v>269.64539007092202</v>
      </c>
      <c r="Q68" s="4">
        <v>1.49</v>
      </c>
      <c r="R68" s="4">
        <v>1815.8525733157076</v>
      </c>
      <c r="S68" s="4">
        <v>2338.2847000963566</v>
      </c>
      <c r="T68" s="4">
        <v>180</v>
      </c>
      <c r="U68" s="4">
        <v>22.36</v>
      </c>
      <c r="V68" s="4">
        <v>14.1</v>
      </c>
      <c r="W68" s="4"/>
      <c r="X68" s="7">
        <v>37909</v>
      </c>
      <c r="Y68" s="88">
        <v>1765.7711178473976</v>
      </c>
      <c r="Z68" s="88">
        <v>2452.2439311914045</v>
      </c>
    </row>
    <row r="69" spans="1:26" x14ac:dyDescent="0.3">
      <c r="A69" s="7">
        <v>37916</v>
      </c>
      <c r="B69" s="24">
        <v>1.5</v>
      </c>
      <c r="C69" s="25">
        <v>1.5</v>
      </c>
      <c r="D69" s="25"/>
      <c r="E69" s="2">
        <v>305</v>
      </c>
      <c r="F69" s="24">
        <v>45.75</v>
      </c>
      <c r="G69" s="24">
        <v>38.340000000000003</v>
      </c>
      <c r="I69" s="10">
        <v>37916</v>
      </c>
      <c r="J69" s="11">
        <f t="shared" si="2"/>
        <v>100.67114093959732</v>
      </c>
      <c r="K69" s="11">
        <f t="shared" si="3"/>
        <v>97.32459252572464</v>
      </c>
      <c r="L69" s="11">
        <f t="shared" si="4"/>
        <v>104.87362514454941</v>
      </c>
      <c r="M69" s="11">
        <f t="shared" si="8"/>
        <v>169.44444444444443</v>
      </c>
      <c r="N69" s="11">
        <f t="shared" si="9"/>
        <v>204.60644007155634</v>
      </c>
      <c r="O69" s="11">
        <f t="shared" si="10"/>
        <v>271.91489361702128</v>
      </c>
      <c r="Q69" s="4">
        <v>1.49</v>
      </c>
      <c r="R69" s="4">
        <v>1815.8525733157076</v>
      </c>
      <c r="S69" s="4">
        <v>2338.2847000963566</v>
      </c>
      <c r="T69" s="4">
        <v>180</v>
      </c>
      <c r="U69" s="4">
        <v>22.36</v>
      </c>
      <c r="V69" s="4">
        <v>14.1</v>
      </c>
      <c r="W69" s="4"/>
      <c r="X69" s="7">
        <v>37916</v>
      </c>
      <c r="Y69" s="88">
        <v>1765.7711178473976</v>
      </c>
      <c r="Z69" s="88">
        <v>2452.2439311914045</v>
      </c>
    </row>
    <row r="70" spans="1:26" x14ac:dyDescent="0.3">
      <c r="A70" s="7">
        <v>37923</v>
      </c>
      <c r="B70" s="24">
        <v>1.5</v>
      </c>
      <c r="C70" s="25">
        <v>32.5</v>
      </c>
      <c r="D70" s="25"/>
      <c r="E70" s="2">
        <v>350</v>
      </c>
      <c r="F70" s="24">
        <v>46.78</v>
      </c>
      <c r="G70" s="24">
        <v>41.99</v>
      </c>
      <c r="I70" s="10">
        <v>37923</v>
      </c>
      <c r="J70" s="11">
        <f t="shared" si="2"/>
        <v>100.67114093959732</v>
      </c>
      <c r="K70" s="11">
        <f t="shared" si="3"/>
        <v>99.124176685134586</v>
      </c>
      <c r="L70" s="11">
        <f t="shared" si="4"/>
        <v>104.85098488868776</v>
      </c>
      <c r="M70" s="11">
        <f t="shared" si="8"/>
        <v>194.44444444444443</v>
      </c>
      <c r="N70" s="11">
        <f t="shared" si="9"/>
        <v>209.21288014311276</v>
      </c>
      <c r="O70" s="11">
        <f t="shared" si="10"/>
        <v>297.80141843971631</v>
      </c>
      <c r="Q70" s="4">
        <v>1.49</v>
      </c>
      <c r="R70" s="4">
        <v>1815.8525733157076</v>
      </c>
      <c r="S70" s="4">
        <v>2338.2847000963566</v>
      </c>
      <c r="T70" s="4">
        <v>180</v>
      </c>
      <c r="U70" s="4">
        <v>22.36</v>
      </c>
      <c r="V70" s="4">
        <v>14.1</v>
      </c>
      <c r="W70" s="4"/>
      <c r="X70" s="7">
        <v>37923</v>
      </c>
      <c r="Y70" s="88">
        <v>1767.4489131150251</v>
      </c>
      <c r="Z70" s="88">
        <v>2451.7145375525288</v>
      </c>
    </row>
    <row r="71" spans="1:26" x14ac:dyDescent="0.3">
      <c r="A71" s="7">
        <v>37930</v>
      </c>
      <c r="B71" s="24">
        <v>1.48</v>
      </c>
      <c r="C71" s="25">
        <v>117.5</v>
      </c>
      <c r="D71" s="25"/>
      <c r="E71" s="2">
        <v>277</v>
      </c>
      <c r="F71" s="24">
        <v>47.48</v>
      </c>
      <c r="G71" s="24">
        <v>41.51</v>
      </c>
      <c r="I71" s="10">
        <v>37930</v>
      </c>
      <c r="J71" s="11">
        <f t="shared" si="2"/>
        <v>99.328859060402692</v>
      </c>
      <c r="K71" s="11">
        <f t="shared" si="3"/>
        <v>107.87494034320366</v>
      </c>
      <c r="L71" s="11">
        <f t="shared" si="4"/>
        <v>103.6776875625829</v>
      </c>
      <c r="M71" s="11">
        <f t="shared" si="8"/>
        <v>153.88888888888889</v>
      </c>
      <c r="N71" s="11">
        <f t="shared" si="9"/>
        <v>212.34347048300535</v>
      </c>
      <c r="O71" s="11">
        <f t="shared" si="10"/>
        <v>294.39716312056737</v>
      </c>
      <c r="Q71" s="4">
        <v>1.49</v>
      </c>
      <c r="R71" s="4">
        <v>1815.8525733157076</v>
      </c>
      <c r="S71" s="4">
        <v>2338.2847000963566</v>
      </c>
      <c r="T71" s="4">
        <v>180</v>
      </c>
      <c r="U71" s="4">
        <v>22.36</v>
      </c>
      <c r="V71" s="4">
        <v>14.1</v>
      </c>
      <c r="W71" s="4"/>
      <c r="X71" s="7">
        <v>37930</v>
      </c>
      <c r="Y71" s="88">
        <v>1841.349880184848</v>
      </c>
      <c r="Z71" s="88">
        <v>2424.2795056895793</v>
      </c>
    </row>
    <row r="72" spans="1:26" x14ac:dyDescent="0.3">
      <c r="A72" s="7">
        <v>37937</v>
      </c>
      <c r="B72" s="24">
        <v>1.48</v>
      </c>
      <c r="C72" s="25">
        <v>123</v>
      </c>
      <c r="D72" s="25"/>
      <c r="E72" s="2">
        <v>219</v>
      </c>
      <c r="F72" s="24">
        <v>45.42</v>
      </c>
      <c r="G72" s="24">
        <v>39.46</v>
      </c>
      <c r="I72" s="10">
        <v>37937</v>
      </c>
      <c r="J72" s="11">
        <f t="shared" ref="J72:J135" si="11">(1+(B72-Q72)/Q72)*100</f>
        <v>99.328859060402692</v>
      </c>
      <c r="K72" s="11">
        <f t="shared" ref="K72:K135" si="12">(C72+Y72)/R72*100</f>
        <v>108.17782836841141</v>
      </c>
      <c r="L72" s="11">
        <f t="shared" ref="L72:L135" si="13">(D72+Z72)/S72*100</f>
        <v>103.6776875625829</v>
      </c>
      <c r="M72" s="11">
        <f t="shared" ref="M72:M103" si="14">(1+(E72-T72)/T72)*100</f>
        <v>121.66666666666669</v>
      </c>
      <c r="N72" s="11">
        <f t="shared" ref="N72:N103" si="15">(1+(F72-U72)/U72)*100</f>
        <v>203.13059033989271</v>
      </c>
      <c r="O72" s="11">
        <f t="shared" ref="O72:O103" si="16">(1+(G72-V72)/V72)*100</f>
        <v>279.8581560283688</v>
      </c>
      <c r="Q72" s="4">
        <v>1.49</v>
      </c>
      <c r="R72" s="4">
        <v>1815.8525733157076</v>
      </c>
      <c r="S72" s="4">
        <v>2338.2847000963566</v>
      </c>
      <c r="T72" s="4">
        <v>180</v>
      </c>
      <c r="U72" s="4">
        <v>22.36</v>
      </c>
      <c r="V72" s="4">
        <v>14.1</v>
      </c>
      <c r="W72" s="4"/>
      <c r="X72" s="7">
        <v>37937</v>
      </c>
      <c r="Y72" s="88">
        <v>1841.349880184848</v>
      </c>
      <c r="Z72" s="88">
        <v>2424.2795056895793</v>
      </c>
    </row>
    <row r="73" spans="1:26" x14ac:dyDescent="0.3">
      <c r="A73" s="7">
        <v>37944</v>
      </c>
      <c r="B73" s="24">
        <v>1.48</v>
      </c>
      <c r="C73" s="25">
        <v>230</v>
      </c>
      <c r="D73" s="25"/>
      <c r="E73" s="2">
        <v>193</v>
      </c>
      <c r="F73" s="24">
        <v>44.98</v>
      </c>
      <c r="G73" s="24">
        <v>39.159999999999997</v>
      </c>
      <c r="I73" s="10">
        <v>37944</v>
      </c>
      <c r="J73" s="11">
        <f t="shared" si="11"/>
        <v>99.328859060402692</v>
      </c>
      <c r="K73" s="11">
        <f t="shared" si="12"/>
        <v>114.07037722245303</v>
      </c>
      <c r="L73" s="11">
        <f t="shared" si="13"/>
        <v>103.6776875625829</v>
      </c>
      <c r="M73" s="11">
        <f t="shared" si="14"/>
        <v>107.22222222222221</v>
      </c>
      <c r="N73" s="11">
        <f t="shared" si="15"/>
        <v>201.16279069767441</v>
      </c>
      <c r="O73" s="11">
        <f t="shared" si="16"/>
        <v>277.73049645390068</v>
      </c>
      <c r="Q73" s="4">
        <v>1.49</v>
      </c>
      <c r="R73" s="4">
        <v>1815.8525733157076</v>
      </c>
      <c r="S73" s="4">
        <v>2338.2847000963566</v>
      </c>
      <c r="T73" s="4">
        <v>180</v>
      </c>
      <c r="U73" s="4">
        <v>22.36</v>
      </c>
      <c r="V73" s="4">
        <v>14.1</v>
      </c>
      <c r="W73" s="4"/>
      <c r="X73" s="7">
        <v>37944</v>
      </c>
      <c r="Y73" s="88">
        <v>1841.349880184848</v>
      </c>
      <c r="Z73" s="88">
        <v>2424.2795056895793</v>
      </c>
    </row>
    <row r="74" spans="1:26" x14ac:dyDescent="0.3">
      <c r="A74" s="7">
        <v>37951</v>
      </c>
      <c r="B74" s="24">
        <v>1.49</v>
      </c>
      <c r="C74" s="25">
        <v>149.5</v>
      </c>
      <c r="D74" s="25"/>
      <c r="E74" s="2">
        <v>188</v>
      </c>
      <c r="F74" s="24">
        <v>46.32</v>
      </c>
      <c r="G74" s="24">
        <v>40.97</v>
      </c>
      <c r="I74" s="10">
        <v>37951</v>
      </c>
      <c r="J74" s="11">
        <f t="shared" si="11"/>
        <v>100</v>
      </c>
      <c r="K74" s="11">
        <f t="shared" si="12"/>
        <v>109.70589187884048</v>
      </c>
      <c r="L74" s="11">
        <f t="shared" si="13"/>
        <v>103.66938247535555</v>
      </c>
      <c r="M74" s="11">
        <f t="shared" si="14"/>
        <v>104.44444444444446</v>
      </c>
      <c r="N74" s="11">
        <f t="shared" si="15"/>
        <v>207.15563506261182</v>
      </c>
      <c r="O74" s="11">
        <f t="shared" si="16"/>
        <v>290.56737588652481</v>
      </c>
      <c r="Q74" s="4">
        <v>1.49</v>
      </c>
      <c r="R74" s="4">
        <v>1815.8525733157076</v>
      </c>
      <c r="S74" s="4">
        <v>2338.2847000963566</v>
      </c>
      <c r="T74" s="4">
        <v>180</v>
      </c>
      <c r="U74" s="4">
        <v>22.36</v>
      </c>
      <c r="V74" s="4">
        <v>14.1</v>
      </c>
      <c r="W74" s="4"/>
      <c r="X74" s="7">
        <v>37951</v>
      </c>
      <c r="Y74" s="88">
        <v>1842.5972607608728</v>
      </c>
      <c r="Z74" s="88">
        <v>2424.0853091056124</v>
      </c>
    </row>
    <row r="75" spans="1:26" x14ac:dyDescent="0.3">
      <c r="A75" s="7">
        <v>37958</v>
      </c>
      <c r="B75" s="24">
        <v>1.48</v>
      </c>
      <c r="C75" s="25">
        <v>175.5</v>
      </c>
      <c r="D75" s="25"/>
      <c r="E75" s="2">
        <v>200</v>
      </c>
      <c r="F75" s="24">
        <v>49.14</v>
      </c>
      <c r="G75" s="24">
        <v>41.94</v>
      </c>
      <c r="I75" s="10">
        <v>37958</v>
      </c>
      <c r="J75" s="11">
        <f t="shared" si="11"/>
        <v>99.328859060402692</v>
      </c>
      <c r="K75" s="11">
        <f t="shared" si="12"/>
        <v>114.1142552607528</v>
      </c>
      <c r="L75" s="11">
        <f t="shared" si="13"/>
        <v>103.51552195086194</v>
      </c>
      <c r="M75" s="11">
        <f t="shared" si="14"/>
        <v>111.11111111111111</v>
      </c>
      <c r="N75" s="11">
        <f t="shared" si="15"/>
        <v>219.76744186046514</v>
      </c>
      <c r="O75" s="11">
        <f t="shared" si="16"/>
        <v>297.44680851063828</v>
      </c>
      <c r="Q75" s="4">
        <v>1.49</v>
      </c>
      <c r="R75" s="4">
        <v>1815.8525733157076</v>
      </c>
      <c r="S75" s="4">
        <v>2338.2847000963566</v>
      </c>
      <c r="T75" s="4">
        <v>180</v>
      </c>
      <c r="U75" s="4">
        <v>22.36</v>
      </c>
      <c r="V75" s="4">
        <v>14.1</v>
      </c>
      <c r="W75" s="4"/>
      <c r="X75" s="7">
        <v>37958</v>
      </c>
      <c r="Y75" s="88">
        <v>1896.6466406724346</v>
      </c>
      <c r="Z75" s="88">
        <v>2420.4876120018903</v>
      </c>
    </row>
    <row r="76" spans="1:26" x14ac:dyDescent="0.3">
      <c r="A76" s="7">
        <v>37965</v>
      </c>
      <c r="B76" s="24">
        <v>1.49</v>
      </c>
      <c r="C76" s="25">
        <v>195</v>
      </c>
      <c r="D76" s="25"/>
      <c r="E76" s="2">
        <v>221</v>
      </c>
      <c r="F76" s="2">
        <v>50.51</v>
      </c>
      <c r="G76" s="2">
        <v>41.43</v>
      </c>
      <c r="I76" s="10">
        <v>37965</v>
      </c>
      <c r="J76" s="11">
        <f t="shared" si="11"/>
        <v>100</v>
      </c>
      <c r="K76" s="11">
        <f t="shared" si="12"/>
        <v>115.18813098648934</v>
      </c>
      <c r="L76" s="11">
        <f t="shared" si="13"/>
        <v>103.51552195086194</v>
      </c>
      <c r="M76" s="11">
        <f t="shared" si="14"/>
        <v>122.77777777777779</v>
      </c>
      <c r="N76" s="11">
        <f t="shared" si="15"/>
        <v>225.89445438282647</v>
      </c>
      <c r="O76" s="11">
        <f t="shared" si="16"/>
        <v>293.8297872340425</v>
      </c>
      <c r="Q76" s="4">
        <v>1.49</v>
      </c>
      <c r="R76" s="4">
        <v>1815.8525733157076</v>
      </c>
      <c r="S76" s="4">
        <v>2338.2847000963566</v>
      </c>
      <c r="T76" s="4">
        <v>180</v>
      </c>
      <c r="U76" s="4">
        <v>22.36</v>
      </c>
      <c r="V76" s="4">
        <v>14.1</v>
      </c>
      <c r="W76" s="4"/>
      <c r="X76" s="7">
        <v>37965</v>
      </c>
      <c r="Y76" s="88">
        <v>1896.6466406724346</v>
      </c>
      <c r="Z76" s="88">
        <v>2420.4876120018903</v>
      </c>
    </row>
    <row r="77" spans="1:26" x14ac:dyDescent="0.3">
      <c r="A77" s="7">
        <v>37972</v>
      </c>
      <c r="B77" s="24">
        <v>1.49</v>
      </c>
      <c r="C77" s="25">
        <v>130</v>
      </c>
      <c r="D77" s="25"/>
      <c r="E77" s="2">
        <v>214</v>
      </c>
      <c r="F77" s="2">
        <v>51.28</v>
      </c>
      <c r="G77" s="2">
        <v>41.81</v>
      </c>
      <c r="I77" s="10">
        <v>37972</v>
      </c>
      <c r="J77" s="11">
        <f t="shared" si="11"/>
        <v>100</v>
      </c>
      <c r="K77" s="11">
        <f t="shared" si="12"/>
        <v>111.60854523403414</v>
      </c>
      <c r="L77" s="11">
        <f t="shared" si="13"/>
        <v>103.51552195086194</v>
      </c>
      <c r="M77" s="11">
        <f t="shared" si="14"/>
        <v>118.88888888888889</v>
      </c>
      <c r="N77" s="11">
        <f t="shared" si="15"/>
        <v>229.33810375670842</v>
      </c>
      <c r="O77" s="11">
        <f t="shared" si="16"/>
        <v>296.52482269503543</v>
      </c>
      <c r="Q77" s="4">
        <v>1.49</v>
      </c>
      <c r="R77" s="4">
        <v>1815.8525733157076</v>
      </c>
      <c r="S77" s="4">
        <v>2338.2847000963566</v>
      </c>
      <c r="T77" s="4">
        <v>180</v>
      </c>
      <c r="U77" s="4">
        <v>22.36</v>
      </c>
      <c r="V77" s="4">
        <v>14.1</v>
      </c>
      <c r="W77" s="4"/>
      <c r="X77" s="7">
        <v>37972</v>
      </c>
      <c r="Y77" s="88">
        <v>1896.6466406724346</v>
      </c>
      <c r="Z77" s="88">
        <v>2420.4876120018903</v>
      </c>
    </row>
    <row r="78" spans="1:26" x14ac:dyDescent="0.3">
      <c r="A78" s="7">
        <v>37979</v>
      </c>
      <c r="B78" s="24">
        <v>1.5</v>
      </c>
      <c r="C78" s="25">
        <v>92</v>
      </c>
      <c r="D78" s="25"/>
      <c r="E78" s="2">
        <v>215</v>
      </c>
      <c r="F78" s="2">
        <v>51.36</v>
      </c>
      <c r="G78" s="2">
        <v>41.56</v>
      </c>
      <c r="I78" s="10">
        <v>37979</v>
      </c>
      <c r="J78" s="11">
        <f t="shared" si="11"/>
        <v>100.67114093959732</v>
      </c>
      <c r="K78" s="11">
        <f t="shared" si="12"/>
        <v>109.51586433259881</v>
      </c>
      <c r="L78" s="11">
        <f t="shared" si="13"/>
        <v>103.51552195086194</v>
      </c>
      <c r="M78" s="11">
        <f t="shared" si="14"/>
        <v>119.44444444444444</v>
      </c>
      <c r="N78" s="11">
        <f t="shared" si="15"/>
        <v>229.695885509839</v>
      </c>
      <c r="O78" s="11">
        <f t="shared" si="16"/>
        <v>294.75177304964541</v>
      </c>
      <c r="Q78" s="4">
        <v>1.49</v>
      </c>
      <c r="R78" s="4">
        <v>1815.8525733157076</v>
      </c>
      <c r="S78" s="4">
        <v>2338.2847000963566</v>
      </c>
      <c r="T78" s="4">
        <v>180</v>
      </c>
      <c r="U78" s="4">
        <v>22.36</v>
      </c>
      <c r="V78" s="4">
        <v>14.1</v>
      </c>
      <c r="W78" s="4"/>
      <c r="X78" s="7">
        <v>37979</v>
      </c>
      <c r="Y78" s="88">
        <v>1896.6466406724346</v>
      </c>
      <c r="Z78" s="88">
        <v>2420.4876120018903</v>
      </c>
    </row>
    <row r="79" spans="1:26" x14ac:dyDescent="0.3">
      <c r="A79" s="7">
        <v>37986</v>
      </c>
      <c r="B79" s="24">
        <v>1.502</v>
      </c>
      <c r="C79" s="25">
        <v>80.5</v>
      </c>
      <c r="D79" s="25"/>
      <c r="E79" s="2">
        <v>201</v>
      </c>
      <c r="F79" s="2" t="s">
        <v>18</v>
      </c>
      <c r="G79" s="2" t="s">
        <v>18</v>
      </c>
      <c r="I79" s="10">
        <v>37986</v>
      </c>
      <c r="J79" s="11">
        <f t="shared" si="11"/>
        <v>100.80536912751678</v>
      </c>
      <c r="K79" s="11">
        <f t="shared" si="12"/>
        <v>108.85873571743865</v>
      </c>
      <c r="L79" s="11">
        <f t="shared" si="13"/>
        <v>103.55687850582839</v>
      </c>
      <c r="M79" s="11">
        <f t="shared" si="14"/>
        <v>111.66666666666667</v>
      </c>
      <c r="N79" s="11">
        <f t="shared" si="15"/>
        <v>0</v>
      </c>
      <c r="O79" s="11">
        <f t="shared" si="16"/>
        <v>0</v>
      </c>
      <c r="Q79" s="4">
        <v>1.49</v>
      </c>
      <c r="R79" s="4">
        <v>1815.8525733157076</v>
      </c>
      <c r="S79" s="4">
        <v>2338.2847000963566</v>
      </c>
      <c r="T79" s="4">
        <v>180</v>
      </c>
      <c r="U79" s="4">
        <v>22.36</v>
      </c>
      <c r="V79" s="4">
        <v>14.1</v>
      </c>
      <c r="W79" s="4"/>
      <c r="X79" s="7">
        <v>37986</v>
      </c>
      <c r="Y79" s="88">
        <v>1896.2141538040551</v>
      </c>
      <c r="Z79" s="88">
        <v>2421.4546459991579</v>
      </c>
    </row>
    <row r="80" spans="1:26" x14ac:dyDescent="0.3">
      <c r="A80" s="7">
        <v>37993</v>
      </c>
      <c r="B80" s="24">
        <v>1.5</v>
      </c>
      <c r="C80" s="25">
        <v>81.5</v>
      </c>
      <c r="D80" s="25"/>
      <c r="E80" s="2">
        <v>200</v>
      </c>
      <c r="F80" s="2">
        <v>51.63</v>
      </c>
      <c r="G80" s="2">
        <v>41.45</v>
      </c>
      <c r="I80" s="10">
        <v>37993</v>
      </c>
      <c r="J80" s="11">
        <f t="shared" si="11"/>
        <v>100.67114093959732</v>
      </c>
      <c r="K80" s="11">
        <f t="shared" si="12"/>
        <v>107.84587272554087</v>
      </c>
      <c r="L80" s="11">
        <f t="shared" si="13"/>
        <v>105.21179555276112</v>
      </c>
      <c r="M80" s="11">
        <f t="shared" si="14"/>
        <v>111.11111111111111</v>
      </c>
      <c r="N80" s="11">
        <f t="shared" si="15"/>
        <v>230.90339892665477</v>
      </c>
      <c r="O80" s="11">
        <f t="shared" si="16"/>
        <v>293.97163120567376</v>
      </c>
      <c r="Q80" s="4">
        <v>1.49</v>
      </c>
      <c r="R80" s="4">
        <v>1815.8525733157076</v>
      </c>
      <c r="S80" s="4">
        <v>2338.2847000963566</v>
      </c>
      <c r="T80" s="4">
        <v>180</v>
      </c>
      <c r="U80" s="4">
        <v>22.36</v>
      </c>
      <c r="V80" s="4">
        <v>14.1</v>
      </c>
      <c r="W80" s="4"/>
      <c r="X80" s="7">
        <v>37993</v>
      </c>
      <c r="Y80" s="88">
        <v>1876.8220551015168</v>
      </c>
      <c r="Z80" s="88">
        <v>2460.1513181068722</v>
      </c>
    </row>
    <row r="81" spans="1:26" x14ac:dyDescent="0.3">
      <c r="A81" s="7">
        <v>38000</v>
      </c>
      <c r="B81" s="24">
        <v>1.58</v>
      </c>
      <c r="C81" s="2">
        <v>32.5</v>
      </c>
      <c r="E81" s="2">
        <v>200</v>
      </c>
      <c r="F81" s="24">
        <v>58.17</v>
      </c>
      <c r="G81" s="24">
        <v>45.14</v>
      </c>
      <c r="I81" s="10">
        <v>38000</v>
      </c>
      <c r="J81" s="38">
        <f t="shared" si="11"/>
        <v>106.04026845637584</v>
      </c>
      <c r="K81" s="11">
        <f t="shared" si="12"/>
        <v>105.14741577369004</v>
      </c>
      <c r="L81" s="11">
        <f t="shared" si="13"/>
        <v>105.21179555276112</v>
      </c>
      <c r="M81" s="38">
        <f t="shared" si="14"/>
        <v>111.11111111111111</v>
      </c>
      <c r="N81" s="38">
        <f t="shared" si="15"/>
        <v>260.15205724508053</v>
      </c>
      <c r="O81" s="38">
        <f t="shared" si="16"/>
        <v>320.1418439716312</v>
      </c>
      <c r="Q81" s="4">
        <v>1.49</v>
      </c>
      <c r="R81" s="4">
        <v>1815.8525733157076</v>
      </c>
      <c r="S81" s="4">
        <v>2338.2847000963566</v>
      </c>
      <c r="T81" s="4">
        <v>180</v>
      </c>
      <c r="U81" s="4">
        <v>22.36</v>
      </c>
      <c r="V81" s="4">
        <v>14.1</v>
      </c>
      <c r="W81" s="4"/>
      <c r="X81" s="7">
        <v>38000</v>
      </c>
      <c r="Y81" s="88">
        <v>1876.8220551015168</v>
      </c>
      <c r="Z81" s="88">
        <v>2460.1513181068722</v>
      </c>
    </row>
    <row r="82" spans="1:26" x14ac:dyDescent="0.3">
      <c r="A82" s="7">
        <v>38007</v>
      </c>
      <c r="B82" s="24">
        <v>1.56</v>
      </c>
      <c r="C82" s="2">
        <v>132</v>
      </c>
      <c r="E82" s="2">
        <v>190</v>
      </c>
      <c r="F82" s="24">
        <v>59.08</v>
      </c>
      <c r="G82" s="24">
        <v>43.65</v>
      </c>
      <c r="I82" s="10">
        <v>38007</v>
      </c>
      <c r="J82" s="38">
        <f t="shared" si="11"/>
        <v>104.69798657718121</v>
      </c>
      <c r="K82" s="11">
        <f t="shared" si="12"/>
        <v>110.62693550244838</v>
      </c>
      <c r="L82" s="11">
        <f t="shared" si="13"/>
        <v>105.21179555276112</v>
      </c>
      <c r="M82" s="38">
        <f t="shared" si="14"/>
        <v>105.55555555555556</v>
      </c>
      <c r="N82" s="38">
        <f t="shared" si="15"/>
        <v>264.22182468694098</v>
      </c>
      <c r="O82" s="38">
        <f t="shared" si="16"/>
        <v>309.57446808510639</v>
      </c>
      <c r="Q82" s="4">
        <v>1.49</v>
      </c>
      <c r="R82" s="4">
        <v>1815.8525733157076</v>
      </c>
      <c r="S82" s="4">
        <v>2338.2847000963566</v>
      </c>
      <c r="T82" s="4">
        <v>180</v>
      </c>
      <c r="U82" s="4">
        <v>22.36</v>
      </c>
      <c r="V82" s="4">
        <v>14.1</v>
      </c>
      <c r="W82" s="4"/>
      <c r="X82" s="7">
        <v>38007</v>
      </c>
      <c r="Y82" s="88">
        <v>1876.8220551015168</v>
      </c>
      <c r="Z82" s="88">
        <v>2460.1513181068722</v>
      </c>
    </row>
    <row r="83" spans="1:26" x14ac:dyDescent="0.3">
      <c r="A83" s="7">
        <v>38014</v>
      </c>
      <c r="B83" s="24">
        <v>1.58</v>
      </c>
      <c r="C83" s="2">
        <v>70.5</v>
      </c>
      <c r="E83" s="2">
        <v>208</v>
      </c>
      <c r="F83" s="24">
        <v>62.23</v>
      </c>
      <c r="G83" s="24">
        <v>43.89</v>
      </c>
      <c r="I83" s="10">
        <v>38014</v>
      </c>
      <c r="J83" s="38">
        <f t="shared" si="11"/>
        <v>106.04026845637584</v>
      </c>
      <c r="K83" s="11">
        <f t="shared" si="12"/>
        <v>107.30590909230915</v>
      </c>
      <c r="L83" s="11">
        <f t="shared" si="13"/>
        <v>105.2099352815367</v>
      </c>
      <c r="M83" s="38">
        <f t="shared" si="14"/>
        <v>115.55555555555554</v>
      </c>
      <c r="N83" s="38">
        <f t="shared" si="15"/>
        <v>278.30948121645793</v>
      </c>
      <c r="O83" s="38">
        <f t="shared" si="16"/>
        <v>311.27659574468083</v>
      </c>
      <c r="Q83" s="4">
        <v>1.49</v>
      </c>
      <c r="R83" s="4">
        <v>1815.8525733157076</v>
      </c>
      <c r="S83" s="4">
        <v>2338.2847000963566</v>
      </c>
      <c r="T83" s="4">
        <v>180</v>
      </c>
      <c r="U83" s="4">
        <v>22.36</v>
      </c>
      <c r="V83" s="4">
        <v>14.1</v>
      </c>
      <c r="W83" s="4"/>
      <c r="X83" s="7">
        <v>38014</v>
      </c>
      <c r="Y83" s="88">
        <v>1878.0171115725093</v>
      </c>
      <c r="Z83" s="88">
        <v>2460.1078196694511</v>
      </c>
    </row>
    <row r="84" spans="1:26" x14ac:dyDescent="0.3">
      <c r="A84" s="7">
        <v>38021</v>
      </c>
      <c r="B84" s="24">
        <v>1.58</v>
      </c>
      <c r="C84" s="2">
        <v>137.5</v>
      </c>
      <c r="E84" s="2">
        <v>215</v>
      </c>
      <c r="F84" s="24">
        <v>71.47</v>
      </c>
      <c r="G84" s="24">
        <v>45.27</v>
      </c>
      <c r="I84" s="10">
        <v>38021</v>
      </c>
      <c r="J84" s="38">
        <f t="shared" si="11"/>
        <v>106.04026845637584</v>
      </c>
      <c r="K84" s="11">
        <f t="shared" si="12"/>
        <v>113.72068029238054</v>
      </c>
      <c r="L84" s="11">
        <f t="shared" si="13"/>
        <v>105.12290289010053</v>
      </c>
      <c r="M84" s="38">
        <f t="shared" si="14"/>
        <v>119.44444444444444</v>
      </c>
      <c r="N84" s="38">
        <f t="shared" si="15"/>
        <v>319.63327370304114</v>
      </c>
      <c r="O84" s="38">
        <f t="shared" si="16"/>
        <v>321.06382978723406</v>
      </c>
      <c r="Q84" s="4">
        <v>1.49</v>
      </c>
      <c r="R84" s="4">
        <v>1815.8525733157076</v>
      </c>
      <c r="S84" s="4">
        <v>2338.2847000963566</v>
      </c>
      <c r="T84" s="4">
        <v>180</v>
      </c>
      <c r="U84" s="4">
        <v>22.36</v>
      </c>
      <c r="V84" s="4">
        <v>14.1</v>
      </c>
      <c r="W84" s="4"/>
      <c r="X84" s="7">
        <v>38021</v>
      </c>
      <c r="Y84" s="88">
        <v>1927.4998994813209</v>
      </c>
      <c r="Z84" s="88">
        <v>2458.0727545763716</v>
      </c>
    </row>
    <row r="85" spans="1:26" x14ac:dyDescent="0.3">
      <c r="A85" s="7">
        <v>38028</v>
      </c>
      <c r="B85" s="24">
        <v>1.57</v>
      </c>
      <c r="C85" s="2">
        <v>200</v>
      </c>
      <c r="E85" s="2">
        <v>196</v>
      </c>
      <c r="F85" s="24">
        <v>69.209999999999994</v>
      </c>
      <c r="G85" s="24">
        <v>43.93</v>
      </c>
      <c r="I85" s="10">
        <v>38028</v>
      </c>
      <c r="J85" s="38">
        <f t="shared" si="11"/>
        <v>105.36912751677853</v>
      </c>
      <c r="K85" s="11">
        <f t="shared" si="12"/>
        <v>117.16258966974131</v>
      </c>
      <c r="L85" s="11">
        <f t="shared" si="13"/>
        <v>105.12290289010053</v>
      </c>
      <c r="M85" s="38">
        <f t="shared" si="14"/>
        <v>108.88888888888889</v>
      </c>
      <c r="N85" s="38">
        <f t="shared" si="15"/>
        <v>309.52593917710198</v>
      </c>
      <c r="O85" s="38">
        <f t="shared" si="16"/>
        <v>311.56028368794324</v>
      </c>
      <c r="Q85" s="4">
        <v>1.49</v>
      </c>
      <c r="R85" s="4">
        <v>1815.8525733157076</v>
      </c>
      <c r="S85" s="4">
        <v>2338.2847000963566</v>
      </c>
      <c r="T85" s="4">
        <v>180</v>
      </c>
      <c r="U85" s="4">
        <v>22.36</v>
      </c>
      <c r="V85" s="4">
        <v>14.1</v>
      </c>
      <c r="W85" s="4"/>
      <c r="X85" s="7">
        <v>38028</v>
      </c>
      <c r="Y85" s="88">
        <v>1927.4998994813209</v>
      </c>
      <c r="Z85" s="88">
        <v>2458.0727545763716</v>
      </c>
    </row>
    <row r="86" spans="1:26" x14ac:dyDescent="0.3">
      <c r="A86" s="7">
        <v>38035</v>
      </c>
      <c r="B86" s="24">
        <v>1.58</v>
      </c>
      <c r="C86" s="2">
        <v>218</v>
      </c>
      <c r="E86" s="2">
        <v>181</v>
      </c>
      <c r="F86" s="24">
        <v>68.83</v>
      </c>
      <c r="G86" s="24">
        <v>43.74</v>
      </c>
      <c r="I86" s="10">
        <v>38035</v>
      </c>
      <c r="J86" s="38">
        <f t="shared" si="11"/>
        <v>106.04026845637584</v>
      </c>
      <c r="K86" s="11">
        <f t="shared" si="12"/>
        <v>118.15385957042122</v>
      </c>
      <c r="L86" s="11">
        <f t="shared" si="13"/>
        <v>105.12290289010053</v>
      </c>
      <c r="M86" s="38">
        <f t="shared" si="14"/>
        <v>100.55555555555556</v>
      </c>
      <c r="N86" s="38">
        <f t="shared" si="15"/>
        <v>307.82647584973171</v>
      </c>
      <c r="O86" s="38">
        <f t="shared" si="16"/>
        <v>310.21276595744683</v>
      </c>
      <c r="Q86" s="4">
        <v>1.49</v>
      </c>
      <c r="R86" s="4">
        <v>1815.8525733157076</v>
      </c>
      <c r="S86" s="4">
        <v>2338.2847000963566</v>
      </c>
      <c r="T86" s="4">
        <v>180</v>
      </c>
      <c r="U86" s="4">
        <v>22.36</v>
      </c>
      <c r="V86" s="4">
        <v>14.1</v>
      </c>
      <c r="W86" s="4"/>
      <c r="X86" s="7">
        <v>38035</v>
      </c>
      <c r="Y86" s="88">
        <v>1927.4998994813209</v>
      </c>
      <c r="Z86" s="88">
        <v>2458.0727545763716</v>
      </c>
    </row>
    <row r="87" spans="1:26" x14ac:dyDescent="0.3">
      <c r="A87" s="7">
        <v>38042</v>
      </c>
      <c r="B87" s="24">
        <v>1.6</v>
      </c>
      <c r="C87" s="2">
        <v>105.5</v>
      </c>
      <c r="E87" s="2">
        <v>158</v>
      </c>
      <c r="F87" s="24">
        <v>73.010000000000005</v>
      </c>
      <c r="G87" s="24">
        <v>44.76</v>
      </c>
      <c r="I87" s="10">
        <v>38042</v>
      </c>
      <c r="J87" s="42">
        <f t="shared" si="11"/>
        <v>107.38255033557047</v>
      </c>
      <c r="K87" s="11">
        <f t="shared" si="12"/>
        <v>111.94871837563252</v>
      </c>
      <c r="L87" s="11">
        <f t="shared" si="13"/>
        <v>105.10174997979725</v>
      </c>
      <c r="M87" s="38">
        <f t="shared" si="14"/>
        <v>87.777777777777771</v>
      </c>
      <c r="N87" s="42">
        <f t="shared" si="15"/>
        <v>326.52057245080505</v>
      </c>
      <c r="O87" s="42">
        <f t="shared" si="16"/>
        <v>317.44680851063828</v>
      </c>
      <c r="Q87" s="4">
        <v>1.49</v>
      </c>
      <c r="R87" s="4">
        <v>1815.8525733157076</v>
      </c>
      <c r="S87" s="4">
        <v>2338.2847000963566</v>
      </c>
      <c r="T87" s="4">
        <v>180</v>
      </c>
      <c r="U87" s="4">
        <v>22.36</v>
      </c>
      <c r="V87" s="4">
        <v>14.1</v>
      </c>
      <c r="W87" s="4"/>
      <c r="X87" s="7">
        <v>38042</v>
      </c>
      <c r="Y87" s="88">
        <v>1927.3236834178774</v>
      </c>
      <c r="Z87" s="88">
        <v>2457.5781393111242</v>
      </c>
    </row>
    <row r="88" spans="1:26" x14ac:dyDescent="0.3">
      <c r="A88" s="7">
        <v>38049</v>
      </c>
      <c r="B88" s="37">
        <v>1.62</v>
      </c>
      <c r="C88" s="37">
        <v>129.5</v>
      </c>
      <c r="D88" s="37"/>
      <c r="E88" s="37">
        <v>160</v>
      </c>
      <c r="F88" s="37">
        <v>72.209999999999994</v>
      </c>
      <c r="G88" s="37">
        <v>43.76</v>
      </c>
      <c r="I88" s="10">
        <v>38049</v>
      </c>
      <c r="J88" s="42">
        <f t="shared" si="11"/>
        <v>108.7248322147651</v>
      </c>
      <c r="K88" s="11">
        <f t="shared" si="12"/>
        <v>113.80141670975866</v>
      </c>
      <c r="L88" s="11">
        <f t="shared" si="13"/>
        <v>105.35878540870482</v>
      </c>
      <c r="M88" s="38">
        <f t="shared" si="14"/>
        <v>88.888888888888886</v>
      </c>
      <c r="N88" s="42">
        <f t="shared" si="15"/>
        <v>322.94275491949907</v>
      </c>
      <c r="O88" s="42">
        <f t="shared" si="16"/>
        <v>310.35460992907798</v>
      </c>
      <c r="Q88" s="4">
        <v>1.49</v>
      </c>
      <c r="R88" s="4">
        <v>1815.8525733157076</v>
      </c>
      <c r="S88" s="4">
        <v>2338.2847000963566</v>
      </c>
      <c r="T88" s="4">
        <v>180</v>
      </c>
      <c r="U88" s="4">
        <v>22.36</v>
      </c>
      <c r="V88" s="4">
        <v>14.1</v>
      </c>
      <c r="W88" s="4"/>
      <c r="X88" s="7">
        <v>38049</v>
      </c>
      <c r="Y88" s="88">
        <v>1936.9659537938844</v>
      </c>
      <c r="Z88" s="88">
        <v>2463.5883594190977</v>
      </c>
    </row>
    <row r="89" spans="1:26" x14ac:dyDescent="0.3">
      <c r="A89" s="7">
        <v>38056</v>
      </c>
      <c r="B89" s="37">
        <v>1.63</v>
      </c>
      <c r="C89" s="37">
        <v>153.5</v>
      </c>
      <c r="D89" s="37"/>
      <c r="E89" s="37">
        <v>149</v>
      </c>
      <c r="F89" s="37">
        <v>73.11</v>
      </c>
      <c r="G89" s="37">
        <v>44.93</v>
      </c>
      <c r="I89" s="10">
        <v>38056</v>
      </c>
      <c r="J89" s="42">
        <f t="shared" si="11"/>
        <v>109.39597315436241</v>
      </c>
      <c r="K89" s="11">
        <f t="shared" si="12"/>
        <v>115.12310991066519</v>
      </c>
      <c r="L89" s="11">
        <f t="shared" si="13"/>
        <v>105.35878540870482</v>
      </c>
      <c r="M89" s="42">
        <f t="shared" si="14"/>
        <v>82.777777777777771</v>
      </c>
      <c r="N89" s="42">
        <f t="shared" si="15"/>
        <v>326.96779964221827</v>
      </c>
      <c r="O89" s="42">
        <f t="shared" si="16"/>
        <v>318.65248226950354</v>
      </c>
      <c r="Q89" s="4">
        <v>1.49</v>
      </c>
      <c r="R89" s="4">
        <v>1815.8525733157076</v>
      </c>
      <c r="S89" s="4">
        <v>2338.2847000963566</v>
      </c>
      <c r="T89" s="4">
        <v>180</v>
      </c>
      <c r="U89" s="4">
        <v>22.36</v>
      </c>
      <c r="V89" s="4">
        <v>14.1</v>
      </c>
      <c r="W89" s="4"/>
      <c r="X89" s="7">
        <v>38056</v>
      </c>
      <c r="Y89" s="88">
        <v>1936.9659537938844</v>
      </c>
      <c r="Z89" s="88">
        <v>2463.5883594190977</v>
      </c>
    </row>
    <row r="90" spans="1:26" x14ac:dyDescent="0.3">
      <c r="A90" s="7">
        <v>38063</v>
      </c>
      <c r="B90" s="48">
        <v>1.617</v>
      </c>
      <c r="C90" s="49">
        <v>125</v>
      </c>
      <c r="D90" s="49"/>
      <c r="E90" s="50">
        <v>151</v>
      </c>
      <c r="F90" s="48">
        <v>73.260999999999996</v>
      </c>
      <c r="G90" s="48">
        <v>45.386000000000003</v>
      </c>
      <c r="I90" s="10">
        <v>38063</v>
      </c>
      <c r="J90" s="42">
        <f t="shared" si="11"/>
        <v>108.52348993288589</v>
      </c>
      <c r="K90" s="11">
        <f t="shared" si="12"/>
        <v>113.55359923458867</v>
      </c>
      <c r="L90" s="11">
        <f t="shared" si="13"/>
        <v>105.35878540870482</v>
      </c>
      <c r="M90" s="42">
        <f t="shared" si="14"/>
        <v>83.888888888888886</v>
      </c>
      <c r="N90" s="42">
        <f t="shared" si="15"/>
        <v>327.64311270125222</v>
      </c>
      <c r="O90" s="42">
        <f t="shared" si="16"/>
        <v>321.88652482269504</v>
      </c>
      <c r="Q90" s="4">
        <v>1.49</v>
      </c>
      <c r="R90" s="4">
        <v>1815.8525733157076</v>
      </c>
      <c r="S90" s="4">
        <v>2338.2847000963566</v>
      </c>
      <c r="T90" s="4">
        <v>180</v>
      </c>
      <c r="U90" s="4">
        <v>22.36</v>
      </c>
      <c r="V90" s="4">
        <v>14.1</v>
      </c>
      <c r="W90" s="4"/>
      <c r="X90" s="7">
        <v>38063</v>
      </c>
      <c r="Y90" s="88">
        <v>1936.9659537938844</v>
      </c>
      <c r="Z90" s="88">
        <v>2463.5883594190977</v>
      </c>
    </row>
    <row r="91" spans="1:26" x14ac:dyDescent="0.3">
      <c r="A91" s="7">
        <v>38070</v>
      </c>
      <c r="B91" s="37">
        <v>1.64</v>
      </c>
      <c r="C91" s="37">
        <v>90</v>
      </c>
      <c r="D91" s="37"/>
      <c r="E91" s="37">
        <v>143</v>
      </c>
      <c r="F91" s="37">
        <v>73.03</v>
      </c>
      <c r="G91" s="37">
        <v>44.01</v>
      </c>
      <c r="I91" s="10">
        <v>38070</v>
      </c>
      <c r="J91" s="42">
        <f t="shared" si="11"/>
        <v>110.06711409395973</v>
      </c>
      <c r="K91" s="11">
        <f t="shared" si="12"/>
        <v>111.62612998326667</v>
      </c>
      <c r="L91" s="11">
        <f t="shared" si="13"/>
        <v>105.35878540870482</v>
      </c>
      <c r="M91" s="42">
        <f t="shared" si="14"/>
        <v>79.444444444444457</v>
      </c>
      <c r="N91" s="42">
        <f t="shared" si="15"/>
        <v>326.61001788908766</v>
      </c>
      <c r="O91" s="42">
        <f t="shared" si="16"/>
        <v>312.12765957446805</v>
      </c>
      <c r="Q91" s="4">
        <v>1.49</v>
      </c>
      <c r="R91" s="4">
        <v>1815.8525733157076</v>
      </c>
      <c r="S91" s="4">
        <v>2338.2847000963566</v>
      </c>
      <c r="T91" s="4">
        <v>180</v>
      </c>
      <c r="U91" s="4">
        <v>22.36</v>
      </c>
      <c r="V91" s="4">
        <v>14.1</v>
      </c>
      <c r="W91" s="4"/>
      <c r="X91" s="7">
        <v>38070</v>
      </c>
      <c r="Y91" s="88">
        <v>1936.9659537938844</v>
      </c>
      <c r="Z91" s="88">
        <v>2463.5883594190977</v>
      </c>
    </row>
    <row r="92" spans="1:26" x14ac:dyDescent="0.3">
      <c r="A92" s="7">
        <v>38077</v>
      </c>
      <c r="B92" s="37">
        <v>1.64</v>
      </c>
      <c r="C92" s="37">
        <v>104</v>
      </c>
      <c r="D92" s="37"/>
      <c r="E92" s="37">
        <v>151</v>
      </c>
      <c r="F92" s="37">
        <v>72.23</v>
      </c>
      <c r="G92" s="37">
        <v>42.13</v>
      </c>
      <c r="I92" s="10">
        <v>38077</v>
      </c>
      <c r="J92" s="42">
        <f t="shared" si="11"/>
        <v>110.06711409395973</v>
      </c>
      <c r="K92" s="11">
        <f t="shared" si="12"/>
        <v>112.22801165949483</v>
      </c>
      <c r="L92" s="11">
        <f t="shared" si="13"/>
        <v>105.42225711278992</v>
      </c>
      <c r="M92" s="42">
        <f t="shared" si="14"/>
        <v>83.888888888888886</v>
      </c>
      <c r="N92" s="42">
        <f t="shared" si="15"/>
        <v>323.03220035778179</v>
      </c>
      <c r="O92" s="42">
        <f t="shared" si="16"/>
        <v>298.79432624113474</v>
      </c>
      <c r="Q92" s="4">
        <v>1.49</v>
      </c>
      <c r="R92" s="4">
        <v>1815.8525733157076</v>
      </c>
      <c r="S92" s="4">
        <v>2338.2847000963566</v>
      </c>
      <c r="T92" s="4">
        <v>180</v>
      </c>
      <c r="U92" s="4">
        <v>22.36</v>
      </c>
      <c r="V92" s="4">
        <v>14.1</v>
      </c>
      <c r="W92" s="4"/>
      <c r="X92" s="7">
        <v>38077</v>
      </c>
      <c r="Y92" s="88">
        <v>1933.8952376999894</v>
      </c>
      <c r="Z92" s="88">
        <v>2465.0725085646095</v>
      </c>
    </row>
    <row r="93" spans="1:26" x14ac:dyDescent="0.3">
      <c r="A93" s="7">
        <v>38084</v>
      </c>
      <c r="B93" s="24">
        <v>1.6479999999999999</v>
      </c>
      <c r="C93" s="2">
        <v>104</v>
      </c>
      <c r="E93" s="2">
        <v>147</v>
      </c>
      <c r="F93" s="24">
        <v>72.738</v>
      </c>
      <c r="G93" s="24">
        <v>41.454999999999998</v>
      </c>
      <c r="I93" s="10">
        <v>38084</v>
      </c>
      <c r="J93" s="42">
        <f t="shared" si="11"/>
        <v>110.60402684563758</v>
      </c>
      <c r="K93" s="11">
        <f t="shared" si="12"/>
        <v>107.9681401055726</v>
      </c>
      <c r="L93" s="11">
        <f t="shared" si="13"/>
        <v>107.11100356694585</v>
      </c>
      <c r="M93" s="42">
        <f t="shared" si="14"/>
        <v>81.666666666666671</v>
      </c>
      <c r="N93" s="42">
        <f t="shared" si="15"/>
        <v>325.304114490161</v>
      </c>
      <c r="O93" s="42">
        <f t="shared" si="16"/>
        <v>294.00709219858152</v>
      </c>
      <c r="Q93" s="4">
        <v>1.49</v>
      </c>
      <c r="R93" s="4">
        <v>1815.8525733157076</v>
      </c>
      <c r="S93" s="4">
        <v>2338.2847000963566</v>
      </c>
      <c r="T93" s="4">
        <v>180</v>
      </c>
      <c r="U93" s="4">
        <v>22.36</v>
      </c>
      <c r="V93" s="4">
        <v>14.1</v>
      </c>
      <c r="W93" s="4"/>
      <c r="X93" s="7">
        <v>38084</v>
      </c>
      <c r="Y93" s="88">
        <v>1856.5422504681487</v>
      </c>
      <c r="Z93" s="88">
        <v>2504.5602085255578</v>
      </c>
    </row>
    <row r="94" spans="1:26" x14ac:dyDescent="0.3">
      <c r="A94" s="7">
        <v>38091</v>
      </c>
      <c r="B94" s="24">
        <v>1.679</v>
      </c>
      <c r="C94" s="2">
        <v>91</v>
      </c>
      <c r="E94" s="2">
        <v>146</v>
      </c>
      <c r="F94" s="24">
        <v>72.581000000000003</v>
      </c>
      <c r="G94" s="24">
        <v>41.134999999999998</v>
      </c>
      <c r="I94" s="10">
        <v>38091</v>
      </c>
      <c r="J94" s="42">
        <f t="shared" si="11"/>
        <v>112.68456375838926</v>
      </c>
      <c r="K94" s="11">
        <f t="shared" si="12"/>
        <v>107.25222295508156</v>
      </c>
      <c r="L94" s="11">
        <f t="shared" si="13"/>
        <v>107.11100356694585</v>
      </c>
      <c r="M94" s="42">
        <f t="shared" si="14"/>
        <v>81.111111111111114</v>
      </c>
      <c r="N94" s="42">
        <f t="shared" si="15"/>
        <v>324.60196779964224</v>
      </c>
      <c r="O94" s="42">
        <f t="shared" si="16"/>
        <v>291.7375886524822</v>
      </c>
      <c r="Q94" s="4">
        <v>1.49</v>
      </c>
      <c r="R94" s="4">
        <v>1815.8525733157076</v>
      </c>
      <c r="S94" s="4">
        <v>2338.2847000963566</v>
      </c>
      <c r="T94" s="4">
        <v>180</v>
      </c>
      <c r="U94" s="4">
        <v>22.36</v>
      </c>
      <c r="V94" s="4">
        <v>14.1</v>
      </c>
      <c r="W94" s="4"/>
      <c r="X94" s="7">
        <v>38091</v>
      </c>
      <c r="Y94" s="88">
        <v>1856.5422504681487</v>
      </c>
      <c r="Z94" s="88">
        <v>2504.5602085255578</v>
      </c>
    </row>
    <row r="95" spans="1:26" x14ac:dyDescent="0.3">
      <c r="A95" s="7">
        <v>38098</v>
      </c>
      <c r="B95" s="24">
        <v>1.72</v>
      </c>
      <c r="C95" s="2">
        <v>100.5</v>
      </c>
      <c r="E95" s="2">
        <v>140</v>
      </c>
      <c r="F95" s="24">
        <v>71.635999999999996</v>
      </c>
      <c r="G95" s="24">
        <v>41.417999999999999</v>
      </c>
      <c r="I95" s="10">
        <v>38098</v>
      </c>
      <c r="J95" s="42">
        <f t="shared" si="11"/>
        <v>115.43624161073826</v>
      </c>
      <c r="K95" s="11">
        <f t="shared" si="12"/>
        <v>107.7753931804404</v>
      </c>
      <c r="L95" s="11">
        <f t="shared" si="13"/>
        <v>107.11100356694585</v>
      </c>
      <c r="M95" s="42">
        <f t="shared" si="14"/>
        <v>77.777777777777786</v>
      </c>
      <c r="N95" s="42">
        <f t="shared" si="15"/>
        <v>320.37567084078711</v>
      </c>
      <c r="O95" s="42">
        <f t="shared" si="16"/>
        <v>293.74468085106383</v>
      </c>
      <c r="Q95" s="4">
        <v>1.49</v>
      </c>
      <c r="R95" s="4">
        <v>1815.8525733157076</v>
      </c>
      <c r="S95" s="4">
        <v>2338.2847000963566</v>
      </c>
      <c r="T95" s="4">
        <v>180</v>
      </c>
      <c r="U95" s="4">
        <v>22.36</v>
      </c>
      <c r="V95" s="4">
        <v>14.1</v>
      </c>
      <c r="W95" s="4"/>
      <c r="X95" s="7">
        <v>38098</v>
      </c>
      <c r="Y95" s="88">
        <v>1856.5422504681487</v>
      </c>
      <c r="Z95" s="88">
        <v>2504.5602085255578</v>
      </c>
    </row>
    <row r="96" spans="1:26" x14ac:dyDescent="0.3">
      <c r="A96" s="7">
        <v>38105</v>
      </c>
      <c r="B96" s="24">
        <v>1.718</v>
      </c>
      <c r="C96" s="2">
        <v>77</v>
      </c>
      <c r="E96" s="2">
        <v>136.5</v>
      </c>
      <c r="F96" s="24">
        <v>66.438999999999993</v>
      </c>
      <c r="G96" s="24">
        <v>38.131999999999998</v>
      </c>
      <c r="I96" s="10">
        <v>38105</v>
      </c>
      <c r="J96" s="42">
        <f t="shared" si="11"/>
        <v>115.30201342281879</v>
      </c>
      <c r="K96" s="11">
        <f t="shared" si="12"/>
        <v>106.57214102856996</v>
      </c>
      <c r="L96" s="11">
        <f t="shared" si="13"/>
        <v>107.07787533501252</v>
      </c>
      <c r="M96" s="42">
        <f t="shared" si="14"/>
        <v>75.833333333333329</v>
      </c>
      <c r="N96" s="42">
        <f t="shared" si="15"/>
        <v>297.13327370304114</v>
      </c>
      <c r="O96" s="42">
        <f t="shared" si="16"/>
        <v>270.4397163120567</v>
      </c>
      <c r="Q96" s="4">
        <v>1.49</v>
      </c>
      <c r="R96" s="4">
        <v>1815.8525733157076</v>
      </c>
      <c r="S96" s="4">
        <v>2338.2847000963566</v>
      </c>
      <c r="T96" s="4">
        <v>180</v>
      </c>
      <c r="U96" s="4">
        <v>22.36</v>
      </c>
      <c r="V96" s="4">
        <v>14.1</v>
      </c>
      <c r="W96" s="4"/>
      <c r="X96" s="7">
        <v>38105</v>
      </c>
      <c r="Y96" s="88">
        <v>1858.1929653049324</v>
      </c>
      <c r="Z96" s="88">
        <v>2503.7855761468481</v>
      </c>
    </row>
    <row r="97" spans="1:26" x14ac:dyDescent="0.3">
      <c r="A97" s="7">
        <v>38112</v>
      </c>
      <c r="B97" s="24">
        <v>1.7170000000000001</v>
      </c>
      <c r="C97" s="2">
        <v>42.5</v>
      </c>
      <c r="E97" s="2">
        <v>136</v>
      </c>
      <c r="F97" s="24">
        <v>63.335999999999999</v>
      </c>
      <c r="G97" s="24">
        <v>35.984999999999999</v>
      </c>
      <c r="I97" s="10">
        <v>38112</v>
      </c>
      <c r="J97" s="42">
        <f t="shared" si="11"/>
        <v>115.23489932885906</v>
      </c>
      <c r="K97" s="11">
        <f t="shared" si="12"/>
        <v>107.34351141692933</v>
      </c>
      <c r="L97" s="11">
        <f t="shared" si="13"/>
        <v>106.80146455904145</v>
      </c>
      <c r="M97" s="42">
        <f t="shared" si="14"/>
        <v>75.555555555555557</v>
      </c>
      <c r="N97" s="42">
        <f t="shared" si="15"/>
        <v>283.25581395348837</v>
      </c>
      <c r="O97" s="42">
        <f t="shared" si="16"/>
        <v>255.21276595744681</v>
      </c>
      <c r="Q97" s="4">
        <v>1.49</v>
      </c>
      <c r="R97" s="4">
        <v>1815.8525733157076</v>
      </c>
      <c r="S97" s="4">
        <v>2338.2847000963566</v>
      </c>
      <c r="T97" s="4">
        <v>180</v>
      </c>
      <c r="U97" s="4">
        <v>22.36</v>
      </c>
      <c r="V97" s="4">
        <v>14.1</v>
      </c>
      <c r="W97" s="4"/>
      <c r="X97" s="7">
        <v>38112</v>
      </c>
      <c r="Y97" s="88">
        <v>1906.6999143517517</v>
      </c>
      <c r="Z97" s="88">
        <v>2497.3223052628991</v>
      </c>
    </row>
    <row r="98" spans="1:26" x14ac:dyDescent="0.3">
      <c r="A98" s="7">
        <v>38119</v>
      </c>
      <c r="B98" s="24">
        <v>1.7450000000000001</v>
      </c>
      <c r="C98" s="2">
        <v>-2</v>
      </c>
      <c r="E98" s="2">
        <v>152</v>
      </c>
      <c r="F98" s="24">
        <v>63.381999999999998</v>
      </c>
      <c r="G98" s="24">
        <v>37.052</v>
      </c>
      <c r="I98" s="10">
        <v>38119</v>
      </c>
      <c r="J98" s="42">
        <f t="shared" si="11"/>
        <v>117.11409395973156</v>
      </c>
      <c r="K98" s="11">
        <f t="shared" si="12"/>
        <v>104.89287194024848</v>
      </c>
      <c r="L98" s="11">
        <f t="shared" si="13"/>
        <v>106.80146455904145</v>
      </c>
      <c r="M98" s="42">
        <f t="shared" si="14"/>
        <v>84.444444444444443</v>
      </c>
      <c r="N98" s="42">
        <f t="shared" si="15"/>
        <v>283.46153846153845</v>
      </c>
      <c r="O98" s="42">
        <f t="shared" si="16"/>
        <v>262.78014184397165</v>
      </c>
      <c r="Q98" s="4">
        <v>1.49</v>
      </c>
      <c r="R98" s="4">
        <v>1815.8525733157076</v>
      </c>
      <c r="S98" s="4">
        <v>2338.2847000963566</v>
      </c>
      <c r="T98" s="4">
        <v>180</v>
      </c>
      <c r="U98" s="4">
        <v>22.36</v>
      </c>
      <c r="V98" s="4">
        <v>14.1</v>
      </c>
      <c r="W98" s="4"/>
      <c r="X98" s="7">
        <v>38119</v>
      </c>
      <c r="Y98" s="88">
        <v>1906.6999143517517</v>
      </c>
      <c r="Z98" s="88">
        <v>2497.3223052628991</v>
      </c>
    </row>
    <row r="99" spans="1:26" x14ac:dyDescent="0.3">
      <c r="A99" s="7">
        <v>38126</v>
      </c>
      <c r="B99" s="24">
        <v>1.7629999999999999</v>
      </c>
      <c r="C99" s="2">
        <v>-4.5</v>
      </c>
      <c r="E99" s="2">
        <v>169</v>
      </c>
      <c r="F99" s="24">
        <v>52.411000000000001</v>
      </c>
      <c r="G99" s="24">
        <v>30.495999999999999</v>
      </c>
      <c r="I99" s="10">
        <v>38126</v>
      </c>
      <c r="J99" s="42">
        <f t="shared" si="11"/>
        <v>118.3221476510067</v>
      </c>
      <c r="K99" s="11">
        <f t="shared" si="12"/>
        <v>104.75519556515405</v>
      </c>
      <c r="L99" s="11">
        <f t="shared" si="13"/>
        <v>106.80146455904145</v>
      </c>
      <c r="M99" s="42">
        <f t="shared" si="14"/>
        <v>93.888888888888886</v>
      </c>
      <c r="N99" s="42">
        <f t="shared" si="15"/>
        <v>234.39624329159213</v>
      </c>
      <c r="O99" s="42">
        <f t="shared" si="16"/>
        <v>216.28368794326241</v>
      </c>
      <c r="Q99" s="4">
        <v>1.49</v>
      </c>
      <c r="R99" s="4">
        <v>1815.8525733157076</v>
      </c>
      <c r="S99" s="4">
        <v>2338.2847000963566</v>
      </c>
      <c r="T99" s="4">
        <v>180</v>
      </c>
      <c r="U99" s="4">
        <v>22.36</v>
      </c>
      <c r="V99" s="4">
        <v>14.1</v>
      </c>
      <c r="W99" s="4"/>
      <c r="X99" s="7">
        <v>38126</v>
      </c>
      <c r="Y99" s="88">
        <v>1906.6999143517517</v>
      </c>
      <c r="Z99" s="88">
        <v>2497.3223052628991</v>
      </c>
    </row>
    <row r="100" spans="1:26" x14ac:dyDescent="0.3">
      <c r="A100" s="7">
        <v>38133</v>
      </c>
      <c r="B100" s="24">
        <v>1.7609999999999999</v>
      </c>
      <c r="C100" s="2">
        <v>0</v>
      </c>
      <c r="E100" s="2">
        <v>174</v>
      </c>
      <c r="F100" s="24">
        <v>51.820999999999998</v>
      </c>
      <c r="G100" s="24">
        <v>29.920999999999999</v>
      </c>
      <c r="I100" s="10">
        <v>38133</v>
      </c>
      <c r="J100" s="42">
        <f t="shared" si="11"/>
        <v>118.18791946308724</v>
      </c>
      <c r="K100" s="11">
        <f t="shared" si="12"/>
        <v>104.99820689922504</v>
      </c>
      <c r="L100" s="11">
        <f t="shared" si="13"/>
        <v>106.75641229712929</v>
      </c>
      <c r="M100" s="42">
        <f t="shared" si="14"/>
        <v>96.666666666666671</v>
      </c>
      <c r="N100" s="42">
        <f t="shared" si="15"/>
        <v>231.75760286225403</v>
      </c>
      <c r="O100" s="42">
        <f t="shared" si="16"/>
        <v>212.20567375886526</v>
      </c>
      <c r="Q100" s="4">
        <v>1.49</v>
      </c>
      <c r="R100" s="4">
        <v>1815.8525733157076</v>
      </c>
      <c r="S100" s="4">
        <v>2338.2847000963566</v>
      </c>
      <c r="T100" s="4">
        <v>180</v>
      </c>
      <c r="U100" s="4">
        <v>22.36</v>
      </c>
      <c r="V100" s="4">
        <v>14.1</v>
      </c>
      <c r="W100" s="4"/>
      <c r="X100" s="7">
        <v>38133</v>
      </c>
      <c r="Y100" s="88">
        <v>1906.6126419149284</v>
      </c>
      <c r="Z100" s="88">
        <v>2496.2688551155597</v>
      </c>
    </row>
    <row r="101" spans="1:26" x14ac:dyDescent="0.3">
      <c r="A101" s="7">
        <v>38140</v>
      </c>
      <c r="B101" s="24">
        <v>1.746</v>
      </c>
      <c r="C101" s="2">
        <v>-11.5</v>
      </c>
      <c r="E101" s="2">
        <v>169</v>
      </c>
      <c r="F101" s="24">
        <v>51.418999999999997</v>
      </c>
      <c r="G101" s="24">
        <v>28.518999999999998</v>
      </c>
      <c r="I101" s="10">
        <v>38140</v>
      </c>
      <c r="J101" s="42">
        <f t="shared" si="11"/>
        <v>117.18120805369128</v>
      </c>
      <c r="K101" s="11">
        <f t="shared" si="12"/>
        <v>104.59965589971804</v>
      </c>
      <c r="L101" s="11">
        <f t="shared" si="13"/>
        <v>106.11909276348996</v>
      </c>
      <c r="M101" s="42">
        <f t="shared" si="14"/>
        <v>93.888888888888886</v>
      </c>
      <c r="N101" s="42">
        <f t="shared" si="15"/>
        <v>229.95974955277282</v>
      </c>
      <c r="O101" s="42">
        <f t="shared" si="16"/>
        <v>202.26241134751771</v>
      </c>
      <c r="Q101" s="4">
        <v>1.49</v>
      </c>
      <c r="R101" s="4">
        <v>1815.8525733157076</v>
      </c>
      <c r="S101" s="4">
        <v>2338.2847000963566</v>
      </c>
      <c r="T101" s="4">
        <v>180</v>
      </c>
      <c r="U101" s="4">
        <v>22.36</v>
      </c>
      <c r="V101" s="4">
        <v>14.1</v>
      </c>
      <c r="W101" s="4"/>
      <c r="X101" s="7">
        <v>38140</v>
      </c>
      <c r="Y101" s="88">
        <v>1910.8755433344054</v>
      </c>
      <c r="Z101" s="88">
        <v>2481.3665099697455</v>
      </c>
    </row>
    <row r="102" spans="1:26" x14ac:dyDescent="0.3">
      <c r="A102" s="7">
        <v>38147</v>
      </c>
      <c r="B102" s="24">
        <v>1.734</v>
      </c>
      <c r="C102" s="2">
        <v>0</v>
      </c>
      <c r="E102" s="2">
        <v>163</v>
      </c>
      <c r="F102" s="24">
        <v>47.712000000000003</v>
      </c>
      <c r="G102" s="24">
        <v>26.545999999999999</v>
      </c>
      <c r="I102" s="10">
        <v>38147</v>
      </c>
      <c r="J102" s="42">
        <f t="shared" si="11"/>
        <v>116.3758389261745</v>
      </c>
      <c r="K102" s="11">
        <f t="shared" si="12"/>
        <v>105.23296722515244</v>
      </c>
      <c r="L102" s="11">
        <f t="shared" si="13"/>
        <v>106.11909276348996</v>
      </c>
      <c r="M102" s="42">
        <f t="shared" si="14"/>
        <v>90.555555555555557</v>
      </c>
      <c r="N102" s="42">
        <f t="shared" si="15"/>
        <v>213.38103756708412</v>
      </c>
      <c r="O102" s="42">
        <f t="shared" si="16"/>
        <v>188.26950354609929</v>
      </c>
      <c r="Q102" s="4">
        <v>1.49</v>
      </c>
      <c r="R102" s="4">
        <v>1815.8525733157076</v>
      </c>
      <c r="S102" s="4">
        <v>2338.2847000963566</v>
      </c>
      <c r="T102" s="4">
        <v>180</v>
      </c>
      <c r="U102" s="4">
        <v>22.36</v>
      </c>
      <c r="V102" s="4">
        <v>14.1</v>
      </c>
      <c r="W102" s="4"/>
      <c r="X102" s="7">
        <v>38147</v>
      </c>
      <c r="Y102" s="88">
        <v>1910.8755433344054</v>
      </c>
      <c r="Z102" s="88">
        <v>2481.3665099697455</v>
      </c>
    </row>
    <row r="103" spans="1:26" x14ac:dyDescent="0.3">
      <c r="A103" s="7">
        <v>38154</v>
      </c>
      <c r="B103" s="24">
        <v>1.7110000000000001</v>
      </c>
      <c r="C103" s="2">
        <v>-1</v>
      </c>
      <c r="E103" s="2">
        <v>152</v>
      </c>
      <c r="F103" s="24">
        <v>43.557000000000002</v>
      </c>
      <c r="G103" s="24">
        <v>26.129000000000001</v>
      </c>
      <c r="I103" s="10">
        <v>38154</v>
      </c>
      <c r="J103" s="42">
        <f t="shared" si="11"/>
        <v>114.83221476510069</v>
      </c>
      <c r="K103" s="11">
        <f t="shared" si="12"/>
        <v>105.17789667511465</v>
      </c>
      <c r="L103" s="11">
        <f t="shared" si="13"/>
        <v>106.11909276348996</v>
      </c>
      <c r="M103" s="42">
        <f t="shared" si="14"/>
        <v>84.444444444444443</v>
      </c>
      <c r="N103" s="42">
        <f t="shared" si="15"/>
        <v>194.79874776386404</v>
      </c>
      <c r="O103" s="42">
        <f t="shared" si="16"/>
        <v>185.31205673758868</v>
      </c>
      <c r="Q103" s="4">
        <v>1.49</v>
      </c>
      <c r="R103" s="4">
        <v>1815.8525733157076</v>
      </c>
      <c r="S103" s="4">
        <v>2338.2847000963566</v>
      </c>
      <c r="T103" s="4">
        <v>180</v>
      </c>
      <c r="U103" s="4">
        <v>22.36</v>
      </c>
      <c r="V103" s="4">
        <v>14.1</v>
      </c>
      <c r="W103" s="4"/>
      <c r="X103" s="7">
        <v>38154</v>
      </c>
      <c r="Y103" s="88">
        <v>1910.8755433344054</v>
      </c>
      <c r="Z103" s="88">
        <v>2481.3665099697455</v>
      </c>
    </row>
    <row r="104" spans="1:26" x14ac:dyDescent="0.3">
      <c r="A104" s="7">
        <v>38161</v>
      </c>
      <c r="B104" s="24">
        <v>1.7</v>
      </c>
      <c r="C104" s="2">
        <v>22</v>
      </c>
      <c r="E104" s="2">
        <v>150</v>
      </c>
      <c r="F104" s="24">
        <v>36.975000000000001</v>
      </c>
      <c r="G104" s="24">
        <v>24.646000000000001</v>
      </c>
      <c r="I104" s="10">
        <v>38161</v>
      </c>
      <c r="J104" s="42">
        <f t="shared" si="11"/>
        <v>114.09395973154362</v>
      </c>
      <c r="K104" s="11">
        <f t="shared" si="12"/>
        <v>106.44451932598341</v>
      </c>
      <c r="L104" s="11">
        <f t="shared" si="13"/>
        <v>106.11909276348996</v>
      </c>
      <c r="M104" s="42">
        <f t="shared" ref="M104:M130" si="17">(1+(E104-T104)/T104)*100</f>
        <v>83.333333333333343</v>
      </c>
      <c r="N104" s="42">
        <f t="shared" ref="N104:N130" si="18">(1+(F104-U104)/U104)*100</f>
        <v>165.36225402504473</v>
      </c>
      <c r="O104" s="42">
        <f t="shared" ref="O104:O130" si="19">(1+(G104-V104)/V104)*100</f>
        <v>174.79432624113477</v>
      </c>
      <c r="Q104" s="4">
        <v>1.49</v>
      </c>
      <c r="R104" s="4">
        <v>1815.8525733157076</v>
      </c>
      <c r="S104" s="4">
        <v>2338.2847000963566</v>
      </c>
      <c r="T104" s="4">
        <v>180</v>
      </c>
      <c r="U104" s="4">
        <v>22.36</v>
      </c>
      <c r="V104" s="4">
        <v>14.1</v>
      </c>
      <c r="W104" s="4"/>
      <c r="X104" s="7">
        <v>38161</v>
      </c>
      <c r="Y104" s="88">
        <v>1910.8755433344054</v>
      </c>
      <c r="Z104" s="88">
        <v>2481.3665099697455</v>
      </c>
    </row>
    <row r="105" spans="1:26" x14ac:dyDescent="0.3">
      <c r="A105" s="7">
        <v>38168</v>
      </c>
      <c r="B105" s="24">
        <v>1.7</v>
      </c>
      <c r="C105" s="2">
        <v>-12.5</v>
      </c>
      <c r="E105" s="2">
        <v>151</v>
      </c>
      <c r="F105" s="24">
        <v>38.332000000000001</v>
      </c>
      <c r="G105" s="24">
        <v>26.471</v>
      </c>
      <c r="I105" s="10">
        <v>38168</v>
      </c>
      <c r="J105" s="42">
        <f t="shared" si="11"/>
        <v>114.09395973154362</v>
      </c>
      <c r="K105" s="11">
        <f t="shared" si="12"/>
        <v>104.44001692100171</v>
      </c>
      <c r="L105" s="11">
        <f t="shared" si="13"/>
        <v>106.07153162658345</v>
      </c>
      <c r="M105" s="42">
        <f t="shared" si="17"/>
        <v>83.888888888888886</v>
      </c>
      <c r="N105" s="42">
        <f t="shared" si="18"/>
        <v>171.43112701252235</v>
      </c>
      <c r="O105" s="42">
        <f t="shared" si="19"/>
        <v>187.73758865248226</v>
      </c>
      <c r="Q105" s="4">
        <v>1.49</v>
      </c>
      <c r="R105" s="4">
        <v>1815.8525733157076</v>
      </c>
      <c r="S105" s="4">
        <v>2338.2847000963566</v>
      </c>
      <c r="T105" s="4">
        <v>180</v>
      </c>
      <c r="U105" s="4">
        <v>22.36</v>
      </c>
      <c r="V105" s="4">
        <v>14.1</v>
      </c>
      <c r="W105" s="4"/>
      <c r="X105" s="7">
        <v>38168</v>
      </c>
      <c r="Y105" s="88">
        <v>1908.9767348313701</v>
      </c>
      <c r="Z105" s="88">
        <v>2480.2543951822686</v>
      </c>
    </row>
    <row r="106" spans="1:26" x14ac:dyDescent="0.3">
      <c r="A106" s="7">
        <v>38175</v>
      </c>
      <c r="B106" s="24">
        <v>1.716</v>
      </c>
      <c r="C106" s="2">
        <v>-57</v>
      </c>
      <c r="E106" s="2">
        <v>151</v>
      </c>
      <c r="F106" s="24">
        <v>42.365000000000002</v>
      </c>
      <c r="G106" s="24">
        <v>30.7</v>
      </c>
      <c r="I106" s="10">
        <v>38175</v>
      </c>
      <c r="J106" s="42">
        <f t="shared" si="11"/>
        <v>115.16778523489933</v>
      </c>
      <c r="K106" s="11">
        <f t="shared" si="12"/>
        <v>100.87786205062289</v>
      </c>
      <c r="L106" s="11">
        <f t="shared" si="13"/>
        <v>105.88948009248622</v>
      </c>
      <c r="M106" s="42">
        <f t="shared" si="17"/>
        <v>83.888888888888886</v>
      </c>
      <c r="N106" s="42">
        <f t="shared" si="18"/>
        <v>189.46779964221827</v>
      </c>
      <c r="O106" s="42">
        <f t="shared" si="19"/>
        <v>217.73049645390071</v>
      </c>
      <c r="Q106" s="4">
        <v>1.49</v>
      </c>
      <c r="R106" s="4">
        <v>1815.8525733157076</v>
      </c>
      <c r="S106" s="4">
        <v>2338.2847000963566</v>
      </c>
      <c r="T106" s="4">
        <v>180</v>
      </c>
      <c r="U106" s="4">
        <v>22.36</v>
      </c>
      <c r="V106" s="4">
        <v>14.1</v>
      </c>
      <c r="W106" s="4"/>
      <c r="X106" s="7">
        <v>38175</v>
      </c>
      <c r="Y106" s="88">
        <v>1888.7932539521057</v>
      </c>
      <c r="Z106" s="88">
        <v>2475.9975120141826</v>
      </c>
    </row>
    <row r="107" spans="1:26" x14ac:dyDescent="0.3">
      <c r="A107" s="7">
        <v>38182</v>
      </c>
      <c r="B107" s="24">
        <v>1.74</v>
      </c>
      <c r="C107" s="2">
        <v>-57.5</v>
      </c>
      <c r="E107" s="2">
        <v>146</v>
      </c>
      <c r="F107" s="24">
        <v>48.631999999999998</v>
      </c>
      <c r="G107" s="24">
        <v>36.161000000000001</v>
      </c>
      <c r="I107" s="10">
        <v>38182</v>
      </c>
      <c r="J107" s="42">
        <f t="shared" si="11"/>
        <v>116.77852348993289</v>
      </c>
      <c r="K107" s="11">
        <f t="shared" si="12"/>
        <v>100.85032677560402</v>
      </c>
      <c r="L107" s="11">
        <f t="shared" si="13"/>
        <v>105.88948009248622</v>
      </c>
      <c r="M107" s="42">
        <f t="shared" si="17"/>
        <v>81.111111111111114</v>
      </c>
      <c r="N107" s="42">
        <f t="shared" si="18"/>
        <v>217.49552772808585</v>
      </c>
      <c r="O107" s="42">
        <f t="shared" si="19"/>
        <v>256.46099290780143</v>
      </c>
      <c r="Q107" s="4">
        <v>1.49</v>
      </c>
      <c r="R107" s="4">
        <v>1815.8525733157076</v>
      </c>
      <c r="S107" s="4">
        <v>2338.2847000963566</v>
      </c>
      <c r="T107" s="4">
        <v>180</v>
      </c>
      <c r="U107" s="4">
        <v>22.36</v>
      </c>
      <c r="V107" s="4">
        <v>14.1</v>
      </c>
      <c r="W107" s="4"/>
      <c r="X107" s="7">
        <v>38182</v>
      </c>
      <c r="Y107" s="88">
        <v>1888.7932539521057</v>
      </c>
      <c r="Z107" s="88">
        <v>2475.9975120141826</v>
      </c>
    </row>
    <row r="108" spans="1:26" x14ac:dyDescent="0.3">
      <c r="A108" s="7">
        <v>38189</v>
      </c>
      <c r="B108" s="24">
        <v>1.744</v>
      </c>
      <c r="C108" s="2">
        <v>2</v>
      </c>
      <c r="E108" s="2">
        <v>153</v>
      </c>
      <c r="F108" s="24">
        <v>48.210999999999999</v>
      </c>
      <c r="G108" s="24">
        <v>33.386000000000003</v>
      </c>
      <c r="I108" s="10">
        <v>38189</v>
      </c>
      <c r="J108" s="42">
        <f t="shared" si="11"/>
        <v>117.04697986577182</v>
      </c>
      <c r="K108" s="11">
        <f t="shared" si="12"/>
        <v>104.12702450285147</v>
      </c>
      <c r="L108" s="11">
        <f t="shared" si="13"/>
        <v>105.88948009248622</v>
      </c>
      <c r="M108" s="42">
        <f t="shared" si="17"/>
        <v>85</v>
      </c>
      <c r="N108" s="42">
        <f t="shared" si="18"/>
        <v>215.61270125223615</v>
      </c>
      <c r="O108" s="42">
        <f t="shared" si="19"/>
        <v>236.78014184397168</v>
      </c>
      <c r="Q108" s="4">
        <v>1.49</v>
      </c>
      <c r="R108" s="4">
        <v>1815.8525733157076</v>
      </c>
      <c r="S108" s="4">
        <v>2338.2847000963566</v>
      </c>
      <c r="T108" s="4">
        <v>180</v>
      </c>
      <c r="U108" s="4">
        <v>22.36</v>
      </c>
      <c r="V108" s="4">
        <v>14.1</v>
      </c>
      <c r="W108" s="4"/>
      <c r="X108" s="7">
        <v>38189</v>
      </c>
      <c r="Y108" s="88">
        <v>1888.7932539521057</v>
      </c>
      <c r="Z108" s="88">
        <v>2475.9975120141826</v>
      </c>
    </row>
    <row r="109" spans="1:26" x14ac:dyDescent="0.3">
      <c r="A109" s="7">
        <v>38196</v>
      </c>
      <c r="B109" s="24">
        <v>1.754</v>
      </c>
      <c r="C109" s="2">
        <v>30.5</v>
      </c>
      <c r="E109" s="2">
        <v>196</v>
      </c>
      <c r="F109" s="24">
        <v>49.457999999999998</v>
      </c>
      <c r="G109" s="24">
        <v>31.562000000000001</v>
      </c>
      <c r="I109" s="10">
        <v>38196</v>
      </c>
      <c r="J109" s="42">
        <f t="shared" si="11"/>
        <v>117.71812080536913</v>
      </c>
      <c r="K109" s="11">
        <f t="shared" si="12"/>
        <v>105.84232015914145</v>
      </c>
      <c r="L109" s="11">
        <f t="shared" si="13"/>
        <v>106.00148644028198</v>
      </c>
      <c r="M109" s="42">
        <f t="shared" si="17"/>
        <v>108.88888888888889</v>
      </c>
      <c r="N109" s="42">
        <f t="shared" si="18"/>
        <v>221.18962432915922</v>
      </c>
      <c r="O109" s="42">
        <f t="shared" si="19"/>
        <v>223.84397163120573</v>
      </c>
      <c r="Q109" s="4">
        <v>1.49</v>
      </c>
      <c r="R109" s="4">
        <v>1815.8525733157076</v>
      </c>
      <c r="S109" s="4">
        <v>2338.2847000963566</v>
      </c>
      <c r="T109" s="4">
        <v>180</v>
      </c>
      <c r="U109" s="4">
        <v>22.36</v>
      </c>
      <c r="V109" s="4">
        <v>14.1</v>
      </c>
      <c r="W109" s="4"/>
      <c r="X109" s="7">
        <v>38196</v>
      </c>
      <c r="Y109" s="88">
        <v>1891.44049426682</v>
      </c>
      <c r="Z109" s="88">
        <v>2478.6165393078277</v>
      </c>
    </row>
    <row r="110" spans="1:26" x14ac:dyDescent="0.3">
      <c r="A110" s="7">
        <v>38203</v>
      </c>
      <c r="B110" s="24">
        <v>1.78</v>
      </c>
      <c r="C110" s="2">
        <v>105</v>
      </c>
      <c r="E110" s="2">
        <v>210</v>
      </c>
      <c r="F110" s="24">
        <v>51.746000000000002</v>
      </c>
      <c r="G110" s="24">
        <v>32.825000000000003</v>
      </c>
      <c r="I110" s="10">
        <v>38203</v>
      </c>
      <c r="J110" s="42">
        <f t="shared" si="11"/>
        <v>119.46308724832215</v>
      </c>
      <c r="K110" s="11">
        <f t="shared" si="12"/>
        <v>112.68801525910099</v>
      </c>
      <c r="L110" s="11">
        <f t="shared" si="13"/>
        <v>107.91746858148001</v>
      </c>
      <c r="M110" s="42">
        <f t="shared" si="17"/>
        <v>116.66666666666667</v>
      </c>
      <c r="N110" s="42">
        <f t="shared" si="18"/>
        <v>231.42218246869407</v>
      </c>
      <c r="O110" s="42">
        <f t="shared" si="19"/>
        <v>232.80141843971634</v>
      </c>
      <c r="Q110" s="4">
        <v>1.49</v>
      </c>
      <c r="R110" s="4">
        <v>1815.8525733157076</v>
      </c>
      <c r="S110" s="4">
        <v>2338.2847000963566</v>
      </c>
      <c r="T110" s="4">
        <v>180</v>
      </c>
      <c r="U110" s="4">
        <v>22.36</v>
      </c>
      <c r="V110" s="4">
        <v>14.1</v>
      </c>
      <c r="W110" s="4"/>
      <c r="X110" s="7">
        <v>38203</v>
      </c>
      <c r="Y110" s="88">
        <v>1941.2482249007826</v>
      </c>
      <c r="Z110" s="88">
        <v>2523.41765657204</v>
      </c>
    </row>
    <row r="111" spans="1:26" x14ac:dyDescent="0.3">
      <c r="A111" s="7">
        <v>38210</v>
      </c>
      <c r="B111" s="24">
        <v>1.8140000000000001</v>
      </c>
      <c r="C111" s="2">
        <v>57.5</v>
      </c>
      <c r="E111" s="2">
        <v>220</v>
      </c>
      <c r="F111" s="24">
        <v>50.014000000000003</v>
      </c>
      <c r="G111" s="24">
        <v>31.178999999999998</v>
      </c>
      <c r="I111" s="10">
        <v>38210</v>
      </c>
      <c r="J111" s="42">
        <f t="shared" si="11"/>
        <v>121.74496644295303</v>
      </c>
      <c r="K111" s="11">
        <f t="shared" si="12"/>
        <v>110.07216413230682</v>
      </c>
      <c r="L111" s="11">
        <f t="shared" si="13"/>
        <v>107.91746858148001</v>
      </c>
      <c r="M111" s="42">
        <f t="shared" si="17"/>
        <v>122.22222222222223</v>
      </c>
      <c r="N111" s="42">
        <f t="shared" si="18"/>
        <v>223.67620751341684</v>
      </c>
      <c r="O111" s="42">
        <f t="shared" si="19"/>
        <v>221.12765957446808</v>
      </c>
      <c r="Q111" s="4">
        <v>1.49</v>
      </c>
      <c r="R111" s="4">
        <v>1815.8525733157076</v>
      </c>
      <c r="S111" s="4">
        <v>2338.2847000963566</v>
      </c>
      <c r="T111" s="4">
        <v>180</v>
      </c>
      <c r="U111" s="4">
        <v>22.36</v>
      </c>
      <c r="V111" s="4">
        <v>14.1</v>
      </c>
      <c r="W111" s="4"/>
      <c r="X111" s="7">
        <v>38210</v>
      </c>
      <c r="Y111" s="88">
        <v>1941.2482249007826</v>
      </c>
      <c r="Z111" s="88">
        <v>2523.41765657204</v>
      </c>
    </row>
    <row r="112" spans="1:26" x14ac:dyDescent="0.3">
      <c r="A112" s="7">
        <v>38217</v>
      </c>
      <c r="B112" s="24">
        <v>1.825</v>
      </c>
      <c r="C112" s="2">
        <v>60</v>
      </c>
      <c r="E112" s="2">
        <v>228</v>
      </c>
      <c r="F112" s="24">
        <v>50.968000000000004</v>
      </c>
      <c r="G112" s="24">
        <v>31.896000000000001</v>
      </c>
      <c r="I112" s="10">
        <v>38217</v>
      </c>
      <c r="J112" s="42">
        <f t="shared" si="11"/>
        <v>122.48322147651007</v>
      </c>
      <c r="K112" s="11">
        <f t="shared" si="12"/>
        <v>110.20984050740124</v>
      </c>
      <c r="L112" s="11">
        <f t="shared" si="13"/>
        <v>107.91746858148001</v>
      </c>
      <c r="M112" s="42">
        <f t="shared" si="17"/>
        <v>126.66666666666666</v>
      </c>
      <c r="N112" s="42">
        <f t="shared" si="18"/>
        <v>227.94275491949912</v>
      </c>
      <c r="O112" s="42">
        <f t="shared" si="19"/>
        <v>226.21276595744683</v>
      </c>
      <c r="Q112" s="4">
        <v>1.49</v>
      </c>
      <c r="R112" s="4">
        <v>1815.8525733157076</v>
      </c>
      <c r="S112" s="4">
        <v>2338.2847000963566</v>
      </c>
      <c r="T112" s="4">
        <v>180</v>
      </c>
      <c r="U112" s="4">
        <v>22.36</v>
      </c>
      <c r="V112" s="4">
        <v>14.1</v>
      </c>
      <c r="W112" s="4"/>
      <c r="X112" s="7">
        <v>38217</v>
      </c>
      <c r="Y112" s="88">
        <v>1941.2482249007826</v>
      </c>
      <c r="Z112" s="88">
        <v>2523.41765657204</v>
      </c>
    </row>
    <row r="113" spans="1:26" x14ac:dyDescent="0.3">
      <c r="A113" s="7">
        <v>38224</v>
      </c>
      <c r="B113" s="24">
        <v>1.8740000000000001</v>
      </c>
      <c r="C113" s="2">
        <v>59</v>
      </c>
      <c r="E113" s="2">
        <v>224</v>
      </c>
      <c r="F113" s="24">
        <v>52.841999999999999</v>
      </c>
      <c r="G113" s="24">
        <v>32.603999999999999</v>
      </c>
      <c r="I113" s="10">
        <v>38224</v>
      </c>
      <c r="J113" s="42">
        <f t="shared" si="11"/>
        <v>125.77181208053692</v>
      </c>
      <c r="K113" s="11">
        <f t="shared" si="12"/>
        <v>110.13439971346624</v>
      </c>
      <c r="L113" s="11">
        <f t="shared" si="13"/>
        <v>108.00317314591226</v>
      </c>
      <c r="M113" s="42">
        <f t="shared" si="17"/>
        <v>124.44444444444444</v>
      </c>
      <c r="N113" s="42">
        <f t="shared" si="18"/>
        <v>236.32379248658316</v>
      </c>
      <c r="O113" s="42">
        <f t="shared" si="19"/>
        <v>231.2340425531915</v>
      </c>
      <c r="Q113" s="4">
        <v>1.49</v>
      </c>
      <c r="R113" s="4">
        <v>1815.8525733157076</v>
      </c>
      <c r="S113" s="4">
        <v>2338.2847000963566</v>
      </c>
      <c r="T113" s="4">
        <v>180</v>
      </c>
      <c r="U113" s="4">
        <v>22.36</v>
      </c>
      <c r="V113" s="4">
        <v>14.1</v>
      </c>
      <c r="W113" s="4"/>
      <c r="X113" s="7">
        <v>38224</v>
      </c>
      <c r="Y113" s="88">
        <v>1940.8783313027839</v>
      </c>
      <c r="Z113" s="88">
        <v>2525.4216732894433</v>
      </c>
    </row>
    <row r="114" spans="1:26" x14ac:dyDescent="0.3">
      <c r="A114" s="7">
        <v>38231</v>
      </c>
      <c r="B114" s="24">
        <v>1.871</v>
      </c>
      <c r="C114" s="2">
        <v>30.5</v>
      </c>
      <c r="E114" s="2">
        <v>221</v>
      </c>
      <c r="F114" s="24">
        <v>52.817999999999998</v>
      </c>
      <c r="G114" s="24">
        <v>32.064</v>
      </c>
      <c r="I114" s="10">
        <v>38231</v>
      </c>
      <c r="J114" s="42">
        <f t="shared" si="11"/>
        <v>125.57046979865771</v>
      </c>
      <c r="K114" s="11">
        <f t="shared" si="12"/>
        <v>108.18321400362672</v>
      </c>
      <c r="L114" s="11">
        <f t="shared" si="13"/>
        <v>109.65489446685406</v>
      </c>
      <c r="M114" s="42">
        <f t="shared" si="17"/>
        <v>122.77777777777779</v>
      </c>
      <c r="N114" s="42">
        <f t="shared" si="18"/>
        <v>236.21645796064402</v>
      </c>
      <c r="O114" s="42">
        <f t="shared" si="19"/>
        <v>227.40425531914897</v>
      </c>
      <c r="Q114" s="4">
        <v>1.49</v>
      </c>
      <c r="R114" s="4">
        <v>1815.8525733157076</v>
      </c>
      <c r="S114" s="4">
        <v>2338.2847000963566</v>
      </c>
      <c r="T114" s="4">
        <v>180</v>
      </c>
      <c r="U114" s="4">
        <v>22.36</v>
      </c>
      <c r="V114" s="4">
        <v>14.1</v>
      </c>
      <c r="W114" s="4"/>
      <c r="X114" s="7">
        <v>38231</v>
      </c>
      <c r="Y114" s="88">
        <v>1933.9476753804947</v>
      </c>
      <c r="Z114" s="88">
        <v>2564.0436202252545</v>
      </c>
    </row>
    <row r="115" spans="1:26" x14ac:dyDescent="0.3">
      <c r="A115" s="7">
        <v>38238</v>
      </c>
      <c r="B115" s="24">
        <v>1.869</v>
      </c>
      <c r="C115" s="2">
        <v>0</v>
      </c>
      <c r="E115" s="2">
        <v>228</v>
      </c>
      <c r="F115" s="24">
        <v>51.884999999999998</v>
      </c>
      <c r="G115" s="24">
        <v>31.977</v>
      </c>
      <c r="I115" s="10">
        <v>38238</v>
      </c>
      <c r="J115" s="42">
        <f t="shared" si="11"/>
        <v>125.43624161073825</v>
      </c>
      <c r="K115" s="11">
        <f t="shared" si="12"/>
        <v>106.50356222747467</v>
      </c>
      <c r="L115" s="11">
        <f t="shared" si="13"/>
        <v>109.65489446685406</v>
      </c>
      <c r="M115" s="42">
        <f t="shared" si="17"/>
        <v>126.66666666666666</v>
      </c>
      <c r="N115" s="42">
        <f t="shared" si="18"/>
        <v>232.04382826475847</v>
      </c>
      <c r="O115" s="42">
        <f t="shared" si="19"/>
        <v>226.78723404255319</v>
      </c>
      <c r="Q115" s="4">
        <v>1.49</v>
      </c>
      <c r="R115" s="4">
        <v>1815.8525733157076</v>
      </c>
      <c r="S115" s="4">
        <v>2338.2847000963566</v>
      </c>
      <c r="T115" s="4">
        <v>180</v>
      </c>
      <c r="U115" s="4">
        <v>22.36</v>
      </c>
      <c r="V115" s="4">
        <v>14.1</v>
      </c>
      <c r="W115" s="4"/>
      <c r="X115" s="7">
        <v>38238</v>
      </c>
      <c r="Y115" s="88">
        <v>1933.9476753804947</v>
      </c>
      <c r="Z115" s="88">
        <v>2564.0436202252545</v>
      </c>
    </row>
    <row r="116" spans="1:26" x14ac:dyDescent="0.3">
      <c r="A116" s="7">
        <v>38245</v>
      </c>
      <c r="B116" s="24">
        <v>1.8740000000000001</v>
      </c>
      <c r="C116" s="2">
        <v>51.5</v>
      </c>
      <c r="E116" s="2">
        <v>355</v>
      </c>
      <c r="F116" s="24">
        <v>52.728999999999999</v>
      </c>
      <c r="G116" s="24">
        <v>33.493000000000002</v>
      </c>
      <c r="I116" s="10">
        <v>38245</v>
      </c>
      <c r="J116" s="42">
        <f t="shared" si="11"/>
        <v>125.77181208053692</v>
      </c>
      <c r="K116" s="11">
        <f t="shared" si="12"/>
        <v>109.33969555441993</v>
      </c>
      <c r="L116" s="11">
        <f t="shared" si="13"/>
        <v>109.65489446685406</v>
      </c>
      <c r="M116" s="42">
        <f t="shared" si="17"/>
        <v>197.22222222222223</v>
      </c>
      <c r="N116" s="42">
        <f t="shared" si="18"/>
        <v>235.81842576028623</v>
      </c>
      <c r="O116" s="42">
        <f t="shared" si="19"/>
        <v>237.5390070921986</v>
      </c>
      <c r="Q116" s="4">
        <v>1.49</v>
      </c>
      <c r="R116" s="4">
        <v>1815.8525733157076</v>
      </c>
      <c r="S116" s="4">
        <v>2338.2847000963566</v>
      </c>
      <c r="T116" s="4">
        <v>180</v>
      </c>
      <c r="U116" s="4">
        <v>22.36</v>
      </c>
      <c r="V116" s="4">
        <v>14.1</v>
      </c>
      <c r="W116" s="4"/>
      <c r="X116" s="7">
        <v>38245</v>
      </c>
      <c r="Y116" s="88">
        <v>1933.9476753804947</v>
      </c>
      <c r="Z116" s="88">
        <v>2564.0436202252545</v>
      </c>
    </row>
    <row r="117" spans="1:26" x14ac:dyDescent="0.3">
      <c r="A117" s="7">
        <v>38252</v>
      </c>
      <c r="B117" s="24">
        <v>1.9119999999999999</v>
      </c>
      <c r="C117" s="2">
        <v>89.5</v>
      </c>
      <c r="E117" s="2">
        <v>379</v>
      </c>
      <c r="F117" s="24">
        <v>53.64</v>
      </c>
      <c r="G117" s="24">
        <v>35.630000000000003</v>
      </c>
      <c r="I117" s="10">
        <v>38252</v>
      </c>
      <c r="J117" s="42">
        <f t="shared" si="11"/>
        <v>128.3221476510067</v>
      </c>
      <c r="K117" s="11">
        <f t="shared" si="12"/>
        <v>111.43237645585529</v>
      </c>
      <c r="L117" s="11">
        <f t="shared" si="13"/>
        <v>109.65489446685406</v>
      </c>
      <c r="M117" s="42">
        <f t="shared" si="17"/>
        <v>210.55555555555557</v>
      </c>
      <c r="N117" s="42">
        <f t="shared" si="18"/>
        <v>239.89266547406083</v>
      </c>
      <c r="O117" s="42">
        <f t="shared" si="19"/>
        <v>252.69503546099293</v>
      </c>
      <c r="Q117" s="4">
        <v>1.49</v>
      </c>
      <c r="R117" s="4">
        <v>1815.8525733157076</v>
      </c>
      <c r="S117" s="4">
        <v>2338.2847000963566</v>
      </c>
      <c r="T117" s="4">
        <v>180</v>
      </c>
      <c r="U117" s="4">
        <v>22.36</v>
      </c>
      <c r="V117" s="4">
        <v>14.1</v>
      </c>
      <c r="W117" s="4"/>
      <c r="X117" s="7">
        <v>38252</v>
      </c>
      <c r="Y117" s="88">
        <v>1933.9476753804947</v>
      </c>
      <c r="Z117" s="88">
        <v>2564.0436202252545</v>
      </c>
    </row>
    <row r="118" spans="1:26" x14ac:dyDescent="0.3">
      <c r="A118" s="7">
        <v>38259</v>
      </c>
      <c r="B118" s="24">
        <v>2.012</v>
      </c>
      <c r="C118" s="2">
        <v>108.5</v>
      </c>
      <c r="E118" s="2">
        <v>429</v>
      </c>
      <c r="F118" s="24">
        <v>53.465000000000003</v>
      </c>
      <c r="G118" s="24">
        <v>35.476999999999997</v>
      </c>
      <c r="I118" s="10">
        <v>38259</v>
      </c>
      <c r="J118" s="42">
        <f t="shared" si="11"/>
        <v>135.03355704697987</v>
      </c>
      <c r="K118" s="11">
        <f t="shared" si="12"/>
        <v>112.53056763572671</v>
      </c>
      <c r="L118" s="11">
        <f t="shared" si="13"/>
        <v>110.06554800433597</v>
      </c>
      <c r="M118" s="42">
        <f t="shared" si="17"/>
        <v>238.33333333333334</v>
      </c>
      <c r="N118" s="42">
        <f t="shared" si="18"/>
        <v>239.11001788908771</v>
      </c>
      <c r="O118" s="42">
        <f t="shared" si="19"/>
        <v>251.60992907801418</v>
      </c>
      <c r="Q118" s="4">
        <v>1.49</v>
      </c>
      <c r="R118" s="4">
        <v>1815.8525733157076</v>
      </c>
      <c r="S118" s="4">
        <v>2338.2847000963566</v>
      </c>
      <c r="T118" s="4">
        <v>180</v>
      </c>
      <c r="U118" s="4">
        <v>22.36</v>
      </c>
      <c r="V118" s="4">
        <v>14.1</v>
      </c>
      <c r="W118" s="4"/>
      <c r="X118" s="7">
        <v>38259</v>
      </c>
      <c r="Y118" s="88">
        <v>1934.8892081801162</v>
      </c>
      <c r="Z118" s="88">
        <v>2573.6458690625986</v>
      </c>
    </row>
    <row r="119" spans="1:26" x14ac:dyDescent="0.3">
      <c r="A119" s="7">
        <v>38266</v>
      </c>
      <c r="B119" s="24">
        <v>2.0529999999999999</v>
      </c>
      <c r="C119" s="2">
        <v>131.5</v>
      </c>
      <c r="E119" s="2">
        <v>419</v>
      </c>
      <c r="F119" s="24">
        <v>53.710999999999999</v>
      </c>
      <c r="G119" s="24">
        <v>35.204000000000001</v>
      </c>
      <c r="I119" s="10">
        <v>38266</v>
      </c>
      <c r="J119" s="42">
        <f t="shared" si="11"/>
        <v>137.78523489932886</v>
      </c>
      <c r="K119" s="11">
        <f t="shared" si="12"/>
        <v>115.83199168081744</v>
      </c>
      <c r="L119" s="11">
        <f t="shared" si="13"/>
        <v>117.99413702585426</v>
      </c>
      <c r="M119" s="42">
        <f t="shared" si="17"/>
        <v>232.77777777777774</v>
      </c>
      <c r="N119" s="42">
        <f t="shared" si="18"/>
        <v>240.21019677996424</v>
      </c>
      <c r="O119" s="42">
        <f t="shared" si="19"/>
        <v>249.67375886524823</v>
      </c>
      <c r="Q119" s="4">
        <v>1.49</v>
      </c>
      <c r="R119" s="4">
        <v>1815.8525733157076</v>
      </c>
      <c r="S119" s="4">
        <v>2338.2847000963566</v>
      </c>
      <c r="T119" s="4">
        <v>180</v>
      </c>
      <c r="U119" s="4">
        <v>22.36</v>
      </c>
      <c r="V119" s="4">
        <v>14.1</v>
      </c>
      <c r="W119" s="4"/>
      <c r="X119" s="7">
        <v>38266</v>
      </c>
      <c r="Y119" s="88">
        <v>1971.8382016589599</v>
      </c>
      <c r="Z119" s="88">
        <v>2759.0388530862801</v>
      </c>
    </row>
    <row r="120" spans="1:26" x14ac:dyDescent="0.3">
      <c r="A120" s="7">
        <v>38273</v>
      </c>
      <c r="B120" s="24">
        <v>2.0920000000000001</v>
      </c>
      <c r="C120" s="2">
        <v>106.5</v>
      </c>
      <c r="E120" s="2">
        <v>340</v>
      </c>
      <c r="F120" s="24">
        <v>55.091999999999999</v>
      </c>
      <c r="G120" s="24">
        <v>36.311999999999998</v>
      </c>
      <c r="I120" s="10">
        <v>38273</v>
      </c>
      <c r="J120" s="42">
        <f t="shared" si="11"/>
        <v>140.40268456375838</v>
      </c>
      <c r="K120" s="11">
        <f t="shared" si="12"/>
        <v>114.45522792987315</v>
      </c>
      <c r="L120" s="11">
        <f t="shared" si="13"/>
        <v>117.99413702585426</v>
      </c>
      <c r="M120" s="42">
        <f t="shared" si="17"/>
        <v>188.88888888888889</v>
      </c>
      <c r="N120" s="42">
        <f t="shared" si="18"/>
        <v>246.38640429338102</v>
      </c>
      <c r="O120" s="42">
        <f t="shared" si="19"/>
        <v>257.531914893617</v>
      </c>
      <c r="Q120" s="4">
        <v>1.49</v>
      </c>
      <c r="R120" s="4">
        <v>1815.8525733157076</v>
      </c>
      <c r="S120" s="4">
        <v>2338.2847000963566</v>
      </c>
      <c r="T120" s="4">
        <v>180</v>
      </c>
      <c r="U120" s="4">
        <v>22.36</v>
      </c>
      <c r="V120" s="4">
        <v>14.1</v>
      </c>
      <c r="W120" s="4"/>
      <c r="X120" s="7">
        <v>38273</v>
      </c>
      <c r="Y120" s="88">
        <v>1971.8382016589599</v>
      </c>
      <c r="Z120" s="88">
        <v>2759.0388530862801</v>
      </c>
    </row>
    <row r="121" spans="1:26" x14ac:dyDescent="0.3">
      <c r="A121" s="7">
        <v>38280</v>
      </c>
      <c r="B121" s="24">
        <v>2.1800000000000002</v>
      </c>
      <c r="C121" s="2">
        <v>184</v>
      </c>
      <c r="E121" s="2">
        <v>333</v>
      </c>
      <c r="F121" s="24">
        <v>57.424999999999997</v>
      </c>
      <c r="G121" s="24">
        <v>38.753999999999998</v>
      </c>
      <c r="I121" s="10">
        <v>38280</v>
      </c>
      <c r="J121" s="42">
        <f t="shared" si="11"/>
        <v>146.30872483221478</v>
      </c>
      <c r="K121" s="11">
        <f t="shared" si="12"/>
        <v>118.72319555780049</v>
      </c>
      <c r="L121" s="11">
        <f t="shared" si="13"/>
        <v>117.99413702585426</v>
      </c>
      <c r="M121" s="42">
        <f t="shared" si="17"/>
        <v>185</v>
      </c>
      <c r="N121" s="42">
        <f t="shared" si="18"/>
        <v>256.82021466905189</v>
      </c>
      <c r="O121" s="42">
        <f t="shared" si="19"/>
        <v>274.85106382978717</v>
      </c>
      <c r="Q121" s="4">
        <v>1.49</v>
      </c>
      <c r="R121" s="4">
        <v>1815.8525733157076</v>
      </c>
      <c r="S121" s="4">
        <v>2338.2847000963566</v>
      </c>
      <c r="T121" s="4">
        <v>180</v>
      </c>
      <c r="U121" s="4">
        <v>22.36</v>
      </c>
      <c r="V121" s="4">
        <v>14.1</v>
      </c>
      <c r="W121" s="4"/>
      <c r="X121" s="7">
        <v>38280</v>
      </c>
      <c r="Y121" s="88">
        <v>1971.8382016589599</v>
      </c>
      <c r="Z121" s="88">
        <v>2759.0388530862801</v>
      </c>
    </row>
    <row r="122" spans="1:26" x14ac:dyDescent="0.3">
      <c r="A122" s="7">
        <v>38287</v>
      </c>
      <c r="B122" s="24">
        <v>2.2120000000000002</v>
      </c>
      <c r="C122" s="2">
        <v>143.5</v>
      </c>
      <c r="E122" s="2">
        <v>423</v>
      </c>
      <c r="F122" s="24">
        <v>60.05</v>
      </c>
      <c r="G122" s="24">
        <v>40.020000000000003</v>
      </c>
      <c r="I122" s="10">
        <v>38287</v>
      </c>
      <c r="J122" s="42">
        <f t="shared" si="11"/>
        <v>148.45637583892619</v>
      </c>
      <c r="K122" s="11">
        <f t="shared" si="12"/>
        <v>116.61239613578591</v>
      </c>
      <c r="L122" s="11">
        <f t="shared" si="13"/>
        <v>118.16833945565917</v>
      </c>
      <c r="M122" s="42">
        <f t="shared" si="17"/>
        <v>235</v>
      </c>
      <c r="N122" s="42">
        <f t="shared" si="18"/>
        <v>268.55992844364937</v>
      </c>
      <c r="O122" s="42">
        <f t="shared" si="19"/>
        <v>283.82978723404256</v>
      </c>
      <c r="Q122" s="4">
        <v>1.49</v>
      </c>
      <c r="R122" s="4">
        <v>1815.8525733157076</v>
      </c>
      <c r="S122" s="4">
        <v>2338.2847000963566</v>
      </c>
      <c r="T122" s="4">
        <v>180</v>
      </c>
      <c r="U122" s="4">
        <v>22.36</v>
      </c>
      <c r="V122" s="4">
        <v>14.1</v>
      </c>
      <c r="W122" s="4"/>
      <c r="X122" s="7">
        <v>38287</v>
      </c>
      <c r="Y122" s="88">
        <v>1974.0091960367756</v>
      </c>
      <c r="Z122" s="88">
        <v>2763.1122018496044</v>
      </c>
    </row>
    <row r="123" spans="1:26" x14ac:dyDescent="0.3">
      <c r="A123" s="7">
        <v>38294</v>
      </c>
      <c r="B123" s="24">
        <v>2.206</v>
      </c>
      <c r="C123" s="2">
        <v>219.5</v>
      </c>
      <c r="E123" s="2">
        <v>369</v>
      </c>
      <c r="F123" s="24">
        <v>60.462000000000003</v>
      </c>
      <c r="G123" s="24">
        <v>39.685000000000002</v>
      </c>
      <c r="I123" s="10">
        <v>38294</v>
      </c>
      <c r="J123" s="42">
        <f t="shared" si="11"/>
        <v>148.05369127516778</v>
      </c>
      <c r="K123" s="11">
        <f t="shared" si="12"/>
        <v>123.09686692188086</v>
      </c>
      <c r="L123" s="11">
        <f t="shared" si="13"/>
        <v>121.27689312940049</v>
      </c>
      <c r="M123" s="42">
        <f t="shared" si="17"/>
        <v>204.99999999999997</v>
      </c>
      <c r="N123" s="42">
        <f t="shared" si="18"/>
        <v>270.40250447227197</v>
      </c>
      <c r="O123" s="42">
        <f t="shared" si="19"/>
        <v>281.45390070921985</v>
      </c>
      <c r="Q123" s="4">
        <v>1.49</v>
      </c>
      <c r="R123" s="4">
        <v>1815.8525733157076</v>
      </c>
      <c r="S123" s="4">
        <v>2338.2847000963566</v>
      </c>
      <c r="T123" s="4">
        <v>180</v>
      </c>
      <c r="U123" s="4">
        <v>22.36</v>
      </c>
      <c r="V123" s="4">
        <v>14.1</v>
      </c>
      <c r="W123" s="4"/>
      <c r="X123" s="7">
        <v>38294</v>
      </c>
      <c r="Y123" s="88">
        <v>2015.7576256719856</v>
      </c>
      <c r="Z123" s="88">
        <v>2835.799036796981</v>
      </c>
    </row>
    <row r="124" spans="1:26" x14ac:dyDescent="0.3">
      <c r="A124" s="7">
        <v>38301</v>
      </c>
      <c r="B124" s="24">
        <v>2.1629999999999998</v>
      </c>
      <c r="C124" s="2">
        <v>268</v>
      </c>
      <c r="E124" s="2">
        <v>371</v>
      </c>
      <c r="F124" s="24">
        <v>60.808</v>
      </c>
      <c r="G124" s="24">
        <v>39.115000000000002</v>
      </c>
      <c r="I124" s="10">
        <v>38301</v>
      </c>
      <c r="J124" s="42">
        <f t="shared" si="11"/>
        <v>145.16778523489933</v>
      </c>
      <c r="K124" s="11">
        <f t="shared" si="12"/>
        <v>125.76778859871283</v>
      </c>
      <c r="L124" s="11">
        <f t="shared" si="13"/>
        <v>121.27689312940049</v>
      </c>
      <c r="M124" s="42">
        <f t="shared" si="17"/>
        <v>206.11111111111109</v>
      </c>
      <c r="N124" s="42">
        <f t="shared" si="18"/>
        <v>271.94991055456177</v>
      </c>
      <c r="O124" s="42">
        <f t="shared" si="19"/>
        <v>277.41134751773052</v>
      </c>
      <c r="Q124" s="4">
        <v>1.49</v>
      </c>
      <c r="R124" s="4">
        <v>1815.8525733157076</v>
      </c>
      <c r="S124" s="4">
        <v>2338.2847000963566</v>
      </c>
      <c r="T124" s="4">
        <v>180</v>
      </c>
      <c r="U124" s="4">
        <v>22.36</v>
      </c>
      <c r="V124" s="4">
        <v>14.1</v>
      </c>
      <c r="W124" s="4"/>
      <c r="X124" s="7">
        <v>38301</v>
      </c>
      <c r="Y124" s="88">
        <v>2015.7576256719856</v>
      </c>
      <c r="Z124" s="88">
        <v>2835.799036796981</v>
      </c>
    </row>
    <row r="125" spans="1:26" x14ac:dyDescent="0.3">
      <c r="A125" s="7">
        <v>38308</v>
      </c>
      <c r="B125" s="24">
        <v>2.1320000000000001</v>
      </c>
      <c r="C125" s="2">
        <v>291.5</v>
      </c>
      <c r="E125" s="2">
        <v>299</v>
      </c>
      <c r="F125" s="24">
        <v>61.246000000000002</v>
      </c>
      <c r="G125" s="24">
        <v>40.957000000000001</v>
      </c>
      <c r="I125" s="10">
        <v>38308</v>
      </c>
      <c r="J125" s="42">
        <f t="shared" si="11"/>
        <v>143.08724832214764</v>
      </c>
      <c r="K125" s="11">
        <f t="shared" si="12"/>
        <v>127.06194652460046</v>
      </c>
      <c r="L125" s="11">
        <f t="shared" si="13"/>
        <v>121.27689312940049</v>
      </c>
      <c r="M125" s="42">
        <f t="shared" si="17"/>
        <v>166.11111111111109</v>
      </c>
      <c r="N125" s="42">
        <f t="shared" si="18"/>
        <v>273.90876565295173</v>
      </c>
      <c r="O125" s="42">
        <f t="shared" si="19"/>
        <v>290.47517730496457</v>
      </c>
      <c r="Q125" s="4">
        <v>1.49</v>
      </c>
      <c r="R125" s="4">
        <v>1815.8525733157076</v>
      </c>
      <c r="S125" s="4">
        <v>2338.2847000963566</v>
      </c>
      <c r="T125" s="4">
        <v>180</v>
      </c>
      <c r="U125" s="4">
        <v>22.36</v>
      </c>
      <c r="V125" s="4">
        <v>14.1</v>
      </c>
      <c r="W125" s="4"/>
      <c r="X125" s="7">
        <v>38308</v>
      </c>
      <c r="Y125" s="88">
        <v>2015.7576256719856</v>
      </c>
      <c r="Z125" s="88">
        <v>2835.799036796981</v>
      </c>
    </row>
    <row r="126" spans="1:26" x14ac:dyDescent="0.3">
      <c r="A126" s="7">
        <v>38315</v>
      </c>
      <c r="B126" s="24">
        <v>2.1160000000000001</v>
      </c>
      <c r="C126" s="2">
        <v>284.5</v>
      </c>
      <c r="E126" s="2">
        <v>236</v>
      </c>
      <c r="F126" s="24">
        <v>64.373000000000005</v>
      </c>
      <c r="G126" s="24">
        <v>45.088000000000001</v>
      </c>
      <c r="I126" s="10">
        <v>38315</v>
      </c>
      <c r="J126" s="42">
        <f t="shared" si="11"/>
        <v>142.01342281879198</v>
      </c>
      <c r="K126" s="11">
        <f t="shared" si="12"/>
        <v>127.137464984619</v>
      </c>
      <c r="L126" s="11">
        <f t="shared" si="13"/>
        <v>121.32832036538692</v>
      </c>
      <c r="M126" s="42">
        <f t="shared" si="17"/>
        <v>131.11111111111111</v>
      </c>
      <c r="N126" s="42">
        <f t="shared" si="18"/>
        <v>287.89355992844366</v>
      </c>
      <c r="O126" s="42">
        <f t="shared" si="19"/>
        <v>319.77304964539007</v>
      </c>
      <c r="Q126" s="4">
        <v>1.49</v>
      </c>
      <c r="R126" s="4">
        <v>1815.8525733157076</v>
      </c>
      <c r="S126" s="4">
        <v>2338.2847000963566</v>
      </c>
      <c r="T126" s="4">
        <v>180</v>
      </c>
      <c r="U126" s="4">
        <v>22.36</v>
      </c>
      <c r="V126" s="4">
        <v>14.1</v>
      </c>
      <c r="W126" s="4"/>
      <c r="X126" s="7">
        <v>38315</v>
      </c>
      <c r="Y126" s="88">
        <v>2024.1289295715608</v>
      </c>
      <c r="Z126" s="88">
        <v>2837.0015519877343</v>
      </c>
    </row>
    <row r="127" spans="1:26" x14ac:dyDescent="0.3">
      <c r="A127" s="7">
        <v>38322</v>
      </c>
      <c r="B127" s="24">
        <v>2.1160000000000001</v>
      </c>
      <c r="C127" s="2">
        <v>241.5</v>
      </c>
      <c r="E127" s="2">
        <v>240</v>
      </c>
      <c r="F127" s="24">
        <v>70.369</v>
      </c>
      <c r="G127" s="24">
        <v>49.865000000000002</v>
      </c>
      <c r="I127" s="10">
        <v>38322</v>
      </c>
      <c r="J127" s="42">
        <f t="shared" si="11"/>
        <v>142.01342281879198</v>
      </c>
      <c r="K127" s="11">
        <f t="shared" si="12"/>
        <v>133.2220869744005</v>
      </c>
      <c r="L127" s="11">
        <f t="shared" si="13"/>
        <v>124.44640659674977</v>
      </c>
      <c r="M127" s="42">
        <f t="shared" si="17"/>
        <v>133.33333333333331</v>
      </c>
      <c r="N127" s="42">
        <f t="shared" si="18"/>
        <v>314.7093023255814</v>
      </c>
      <c r="O127" s="42">
        <f t="shared" si="19"/>
        <v>353.65248226950359</v>
      </c>
      <c r="Q127" s="4">
        <v>1.49</v>
      </c>
      <c r="R127" s="4">
        <v>1815.8525733157076</v>
      </c>
      <c r="S127" s="4">
        <v>2338.2847000963566</v>
      </c>
      <c r="T127" s="4">
        <v>180</v>
      </c>
      <c r="U127" s="4">
        <v>22.36</v>
      </c>
      <c r="V127" s="4">
        <v>14.1</v>
      </c>
      <c r="W127" s="4"/>
      <c r="X127" s="7">
        <v>38322</v>
      </c>
      <c r="Y127" s="88">
        <v>2177.6166945495415</v>
      </c>
      <c r="Z127" s="88">
        <v>2909.9112852715029</v>
      </c>
    </row>
    <row r="128" spans="1:26" x14ac:dyDescent="0.3">
      <c r="A128" s="7">
        <v>38329</v>
      </c>
      <c r="B128" s="24">
        <v>2.069</v>
      </c>
      <c r="C128" s="2">
        <v>259.5</v>
      </c>
      <c r="E128" s="2">
        <v>245</v>
      </c>
      <c r="F128" s="24">
        <v>69.436000000000007</v>
      </c>
      <c r="G128" s="24">
        <v>48.677999999999997</v>
      </c>
      <c r="I128" s="10">
        <v>38329</v>
      </c>
      <c r="J128" s="42">
        <f t="shared" si="11"/>
        <v>138.85906040268458</v>
      </c>
      <c r="K128" s="11">
        <f t="shared" si="12"/>
        <v>134.21335687508039</v>
      </c>
      <c r="L128" s="11">
        <f t="shared" si="13"/>
        <v>124.44640659674977</v>
      </c>
      <c r="M128" s="42">
        <f t="shared" si="17"/>
        <v>136.11111111111111</v>
      </c>
      <c r="N128" s="42">
        <f t="shared" si="18"/>
        <v>310.53667262969589</v>
      </c>
      <c r="O128" s="42">
        <f t="shared" si="19"/>
        <v>345.23404255319144</v>
      </c>
      <c r="Q128" s="4">
        <v>1.49</v>
      </c>
      <c r="R128" s="4">
        <v>1815.8525733157076</v>
      </c>
      <c r="S128" s="4">
        <v>2338.2847000963566</v>
      </c>
      <c r="T128" s="4">
        <v>180</v>
      </c>
      <c r="U128" s="4">
        <v>22.36</v>
      </c>
      <c r="V128" s="4">
        <v>14.1</v>
      </c>
      <c r="W128" s="4"/>
      <c r="X128" s="7">
        <v>38329</v>
      </c>
      <c r="Y128" s="88">
        <v>2177.6166945495415</v>
      </c>
      <c r="Z128" s="88">
        <v>2909.9112852715029</v>
      </c>
    </row>
    <row r="129" spans="1:26" x14ac:dyDescent="0.3">
      <c r="A129" s="7">
        <v>38336</v>
      </c>
      <c r="B129" s="24">
        <v>1.9970000000000001</v>
      </c>
      <c r="C129" s="2">
        <v>231.5</v>
      </c>
      <c r="E129" s="2">
        <v>301</v>
      </c>
      <c r="F129" s="24">
        <v>63.231999999999999</v>
      </c>
      <c r="G129" s="24">
        <v>43.55</v>
      </c>
      <c r="I129" s="10">
        <v>38336</v>
      </c>
      <c r="J129" s="42">
        <f t="shared" si="11"/>
        <v>134.0268456375839</v>
      </c>
      <c r="K129" s="11">
        <f t="shared" si="12"/>
        <v>132.67138147402278</v>
      </c>
      <c r="L129" s="11">
        <f t="shared" si="13"/>
        <v>124.44640659674977</v>
      </c>
      <c r="M129" s="42">
        <f t="shared" si="17"/>
        <v>167.22222222222223</v>
      </c>
      <c r="N129" s="42">
        <f t="shared" si="18"/>
        <v>282.7906976744186</v>
      </c>
      <c r="O129" s="42">
        <f t="shared" si="19"/>
        <v>308.86524822695031</v>
      </c>
      <c r="Q129" s="4">
        <v>1.49</v>
      </c>
      <c r="R129" s="4">
        <v>1815.8525733157076</v>
      </c>
      <c r="S129" s="4">
        <v>2338.2847000963566</v>
      </c>
      <c r="T129" s="4">
        <v>180</v>
      </c>
      <c r="U129" s="4">
        <v>22.36</v>
      </c>
      <c r="V129" s="4">
        <v>14.1</v>
      </c>
      <c r="W129" s="4"/>
      <c r="X129" s="7">
        <v>38336</v>
      </c>
      <c r="Y129" s="88">
        <v>2177.6166945495415</v>
      </c>
      <c r="Z129" s="88">
        <v>2909.9112852715029</v>
      </c>
    </row>
    <row r="130" spans="1:26" x14ac:dyDescent="0.3">
      <c r="A130" s="7">
        <v>38343</v>
      </c>
      <c r="B130" s="24">
        <v>1.984</v>
      </c>
      <c r="C130" s="2">
        <v>181</v>
      </c>
      <c r="E130" s="54">
        <v>345.8</v>
      </c>
      <c r="F130" s="24">
        <v>60.731000000000002</v>
      </c>
      <c r="G130" s="24">
        <v>39.558</v>
      </c>
      <c r="I130" s="10">
        <v>38343</v>
      </c>
      <c r="J130" s="42">
        <f t="shared" si="11"/>
        <v>133.15436241610738</v>
      </c>
      <c r="K130" s="11">
        <f t="shared" si="12"/>
        <v>129.8903186971153</v>
      </c>
      <c r="L130" s="11">
        <f t="shared" si="13"/>
        <v>124.44640659674977</v>
      </c>
      <c r="M130" s="42">
        <f t="shared" si="17"/>
        <v>192.11111111111111</v>
      </c>
      <c r="N130" s="42">
        <f t="shared" si="18"/>
        <v>271.60554561717356</v>
      </c>
      <c r="O130" s="42">
        <f t="shared" si="19"/>
        <v>280.55319148936172</v>
      </c>
      <c r="Q130" s="4">
        <v>1.49</v>
      </c>
      <c r="R130" s="4">
        <v>1815.8525733157076</v>
      </c>
      <c r="S130" s="4">
        <v>2338.2847000963566</v>
      </c>
      <c r="T130" s="4">
        <v>180</v>
      </c>
      <c r="U130" s="4">
        <v>22.36</v>
      </c>
      <c r="V130" s="4">
        <v>14.1</v>
      </c>
      <c r="W130" s="4"/>
      <c r="X130" s="7">
        <v>38343</v>
      </c>
      <c r="Y130" s="88">
        <v>2177.6166945495415</v>
      </c>
      <c r="Z130" s="88">
        <v>2909.9112852715029</v>
      </c>
    </row>
    <row r="131" spans="1:26" x14ac:dyDescent="0.3">
      <c r="A131" s="7">
        <v>38350</v>
      </c>
      <c r="B131" s="24">
        <v>1.9870000000000001</v>
      </c>
      <c r="C131" s="2">
        <v>178.5</v>
      </c>
      <c r="E131" s="2">
        <v>300</v>
      </c>
      <c r="F131" s="24" t="s">
        <v>18</v>
      </c>
      <c r="G131" s="24" t="s">
        <v>18</v>
      </c>
      <c r="I131" s="10">
        <v>38350</v>
      </c>
      <c r="J131" s="42">
        <f t="shared" si="11"/>
        <v>133.3557046979866</v>
      </c>
      <c r="K131" s="11">
        <f t="shared" si="12"/>
        <v>129.76505594338093</v>
      </c>
      <c r="L131" s="11">
        <f t="shared" si="13"/>
        <v>124.30285777825887</v>
      </c>
      <c r="M131" s="42">
        <f t="shared" ref="M131:M194" si="20">(1+(E131-T131)/T131)*100</f>
        <v>166.66666666666666</v>
      </c>
      <c r="N131" s="54" t="s">
        <v>18</v>
      </c>
      <c r="O131" s="54" t="s">
        <v>18</v>
      </c>
      <c r="Q131" s="4">
        <v>1.49</v>
      </c>
      <c r="R131" s="4">
        <v>1815.8525733157076</v>
      </c>
      <c r="S131" s="4">
        <v>2338.2847000963566</v>
      </c>
      <c r="T131" s="4">
        <v>180</v>
      </c>
      <c r="U131" s="4">
        <v>22.36</v>
      </c>
      <c r="V131" s="4">
        <v>14.1</v>
      </c>
      <c r="W131" s="4"/>
      <c r="X131" s="7">
        <v>38350</v>
      </c>
      <c r="Y131" s="88">
        <v>2177.84210761245</v>
      </c>
      <c r="Z131" s="88">
        <v>2906.5547052115612</v>
      </c>
    </row>
    <row r="132" spans="1:26" x14ac:dyDescent="0.3">
      <c r="A132" s="7">
        <v>38357</v>
      </c>
      <c r="B132" s="24">
        <v>1.9570000000000001</v>
      </c>
      <c r="C132" s="2">
        <v>169</v>
      </c>
      <c r="E132" s="2">
        <v>261</v>
      </c>
      <c r="F132" s="24">
        <v>58.274999999999999</v>
      </c>
      <c r="G132" s="24">
        <v>36.450000000000003</v>
      </c>
      <c r="I132" s="10">
        <v>38357</v>
      </c>
      <c r="J132" s="42">
        <f t="shared" si="11"/>
        <v>131.34228187919464</v>
      </c>
      <c r="K132" s="11">
        <f t="shared" si="12"/>
        <v>128.87630101094749</v>
      </c>
      <c r="L132" s="11">
        <f t="shared" si="13"/>
        <v>121.99287400582158</v>
      </c>
      <c r="M132" s="42">
        <f t="shared" si="20"/>
        <v>145</v>
      </c>
      <c r="N132" s="42">
        <f t="shared" ref="N132:N163" si="21">(1+(F132-U132)/U132)*100</f>
        <v>260.6216457960644</v>
      </c>
      <c r="O132" s="42">
        <f t="shared" ref="O132:O163" si="22">(1+(G132-V132)/V132)*100</f>
        <v>258.51063829787233</v>
      </c>
      <c r="Q132" s="4">
        <v>1.49</v>
      </c>
      <c r="R132" s="4">
        <v>1815.8525733157076</v>
      </c>
      <c r="S132" s="4">
        <v>2338.2847000963566</v>
      </c>
      <c r="T132" s="4">
        <v>180</v>
      </c>
      <c r="U132" s="4">
        <v>22.36</v>
      </c>
      <c r="V132" s="4">
        <v>14.1</v>
      </c>
      <c r="W132" s="4"/>
      <c r="X132" s="7">
        <v>38357</v>
      </c>
      <c r="Y132" s="88">
        <v>2171.2036283013872</v>
      </c>
      <c r="Z132" s="88">
        <v>2852.5407080859513</v>
      </c>
    </row>
    <row r="133" spans="1:26" x14ac:dyDescent="0.3">
      <c r="A133" s="7">
        <v>38364</v>
      </c>
      <c r="B133" s="24">
        <v>1.9339999999999999</v>
      </c>
      <c r="C133" s="2">
        <v>169</v>
      </c>
      <c r="E133" s="2">
        <v>324</v>
      </c>
      <c r="F133" s="24">
        <v>62.264000000000003</v>
      </c>
      <c r="G133" s="24">
        <v>39.121000000000002</v>
      </c>
      <c r="I133" s="10">
        <v>38364</v>
      </c>
      <c r="J133" s="42">
        <f t="shared" si="11"/>
        <v>129.79865771812081</v>
      </c>
      <c r="K133" s="11">
        <f t="shared" si="12"/>
        <v>128.87630101094749</v>
      </c>
      <c r="L133" s="11">
        <f t="shared" si="13"/>
        <v>121.99287400582158</v>
      </c>
      <c r="M133" s="42">
        <f t="shared" si="20"/>
        <v>180</v>
      </c>
      <c r="N133" s="42">
        <f t="shared" si="21"/>
        <v>278.46153846153845</v>
      </c>
      <c r="O133" s="42">
        <f t="shared" si="22"/>
        <v>277.45390070921985</v>
      </c>
      <c r="Q133" s="4">
        <v>1.49</v>
      </c>
      <c r="R133" s="4">
        <v>1815.8525733157076</v>
      </c>
      <c r="S133" s="4">
        <v>2338.2847000963566</v>
      </c>
      <c r="T133" s="4">
        <v>180</v>
      </c>
      <c r="U133" s="4">
        <v>22.36</v>
      </c>
      <c r="V133" s="4">
        <v>14.1</v>
      </c>
      <c r="W133" s="4"/>
      <c r="X133" s="7">
        <v>38364</v>
      </c>
      <c r="Y133" s="88">
        <v>2171.2036283013872</v>
      </c>
      <c r="Z133" s="88">
        <v>2852.5407080859513</v>
      </c>
    </row>
    <row r="134" spans="1:26" x14ac:dyDescent="0.3">
      <c r="A134" s="7">
        <v>38371</v>
      </c>
      <c r="B134" s="24">
        <v>1.952</v>
      </c>
      <c r="C134" s="2">
        <v>187</v>
      </c>
      <c r="E134" s="2">
        <v>361</v>
      </c>
      <c r="F134" s="24">
        <v>60.170999999999999</v>
      </c>
      <c r="G134" s="24">
        <v>36.896000000000001</v>
      </c>
      <c r="I134" s="10">
        <v>38371</v>
      </c>
      <c r="J134" s="42">
        <f t="shared" si="11"/>
        <v>131.00671140939596</v>
      </c>
      <c r="K134" s="11">
        <f t="shared" si="12"/>
        <v>129.86757091162738</v>
      </c>
      <c r="L134" s="11">
        <f t="shared" si="13"/>
        <v>121.99287400582158</v>
      </c>
      <c r="M134" s="42">
        <f t="shared" si="20"/>
        <v>200.55555555555554</v>
      </c>
      <c r="N134" s="42">
        <f t="shared" si="21"/>
        <v>269.10107334525941</v>
      </c>
      <c r="O134" s="42">
        <f t="shared" si="22"/>
        <v>261.6737588652482</v>
      </c>
      <c r="Q134" s="4">
        <v>1.49</v>
      </c>
      <c r="R134" s="4">
        <v>1815.8525733157076</v>
      </c>
      <c r="S134" s="4">
        <v>2338.2847000963566</v>
      </c>
      <c r="T134" s="4">
        <v>180</v>
      </c>
      <c r="U134" s="4">
        <v>22.36</v>
      </c>
      <c r="V134" s="4">
        <v>14.1</v>
      </c>
      <c r="W134" s="4"/>
      <c r="X134" s="7">
        <v>38371</v>
      </c>
      <c r="Y134" s="88">
        <v>2171.2036283013872</v>
      </c>
      <c r="Z134" s="88">
        <v>2852.5407080859513</v>
      </c>
    </row>
    <row r="135" spans="1:26" x14ac:dyDescent="0.3">
      <c r="A135" s="7">
        <v>38378</v>
      </c>
      <c r="B135" s="24">
        <v>1.9590000000000001</v>
      </c>
      <c r="C135" s="2">
        <v>130</v>
      </c>
      <c r="E135" s="2">
        <v>292</v>
      </c>
      <c r="F135" s="24">
        <v>58.817999999999998</v>
      </c>
      <c r="G135" s="24">
        <v>34.179000000000002</v>
      </c>
      <c r="I135" s="10">
        <v>38378</v>
      </c>
      <c r="J135" s="42">
        <f t="shared" si="11"/>
        <v>131.47651006711411</v>
      </c>
      <c r="K135" s="11">
        <f t="shared" si="12"/>
        <v>126.49492753024087</v>
      </c>
      <c r="L135" s="11">
        <f t="shared" si="13"/>
        <v>122.78581775523992</v>
      </c>
      <c r="M135" s="42">
        <f t="shared" si="20"/>
        <v>162.22222222222223</v>
      </c>
      <c r="N135" s="42">
        <f t="shared" si="21"/>
        <v>263.05008944543829</v>
      </c>
      <c r="O135" s="42">
        <f t="shared" si="22"/>
        <v>242.40425531914894</v>
      </c>
      <c r="Q135" s="4">
        <v>1.49</v>
      </c>
      <c r="R135" s="4">
        <v>1815.8525733157076</v>
      </c>
      <c r="S135" s="4">
        <v>2338.2847000963566</v>
      </c>
      <c r="T135" s="4">
        <v>180</v>
      </c>
      <c r="U135" s="4">
        <v>22.36</v>
      </c>
      <c r="V135" s="4">
        <v>14.1</v>
      </c>
      <c r="W135" s="4"/>
      <c r="X135" s="7">
        <v>38378</v>
      </c>
      <c r="Y135" s="88">
        <v>2166.9613966717184</v>
      </c>
      <c r="Z135" s="88">
        <v>2871.0819904589707</v>
      </c>
    </row>
    <row r="136" spans="1:26" x14ac:dyDescent="0.3">
      <c r="A136" s="7">
        <v>38385</v>
      </c>
      <c r="B136" s="24">
        <v>1.992</v>
      </c>
      <c r="C136" s="2">
        <v>161</v>
      </c>
      <c r="E136" s="2">
        <v>263</v>
      </c>
      <c r="F136" s="24">
        <v>60.408000000000001</v>
      </c>
      <c r="G136" s="24">
        <v>35.621000000000002</v>
      </c>
      <c r="I136" s="10">
        <v>38385</v>
      </c>
      <c r="J136" s="42">
        <f t="shared" ref="J136:J199" si="23">(1+(B136-Q136)/Q136)*100</f>
        <v>133.69127516778522</v>
      </c>
      <c r="K136" s="11">
        <f t="shared" ref="K136:K199" si="24">(C136+Y136)/R136*100</f>
        <v>124.42594946661234</v>
      </c>
      <c r="L136" s="11">
        <f t="shared" ref="L136:L199" si="25">(D136+Z136)/S136*100</f>
        <v>129.64505674537779</v>
      </c>
      <c r="M136" s="42">
        <f t="shared" si="20"/>
        <v>146.11111111111111</v>
      </c>
      <c r="N136" s="42">
        <f t="shared" si="21"/>
        <v>270.16100178890883</v>
      </c>
      <c r="O136" s="42">
        <f t="shared" si="22"/>
        <v>252.63120567375887</v>
      </c>
      <c r="Q136" s="4">
        <v>1.49</v>
      </c>
      <c r="R136" s="4">
        <v>1815.8525733157076</v>
      </c>
      <c r="S136" s="4">
        <v>2338.2847000963566</v>
      </c>
      <c r="T136" s="4">
        <v>180</v>
      </c>
      <c r="U136" s="4">
        <v>22.36</v>
      </c>
      <c r="V136" s="4">
        <v>14.1</v>
      </c>
      <c r="W136" s="4"/>
      <c r="X136" s="7">
        <v>38385</v>
      </c>
      <c r="Y136" s="88">
        <v>2098.391805261982</v>
      </c>
      <c r="Z136" s="88">
        <v>3031.4705263084084</v>
      </c>
    </row>
    <row r="137" spans="1:26" x14ac:dyDescent="0.3">
      <c r="A137" s="7">
        <v>38392</v>
      </c>
      <c r="B137" s="24">
        <v>1.9830000000000001</v>
      </c>
      <c r="C137" s="2">
        <v>161.5</v>
      </c>
      <c r="E137" s="2">
        <v>233</v>
      </c>
      <c r="F137" s="24">
        <v>57.825000000000003</v>
      </c>
      <c r="G137" s="24">
        <v>33.779000000000003</v>
      </c>
      <c r="I137" s="10">
        <v>38392</v>
      </c>
      <c r="J137" s="42">
        <f t="shared" si="23"/>
        <v>133.08724832214767</v>
      </c>
      <c r="K137" s="11">
        <f t="shared" si="24"/>
        <v>124.45348474163123</v>
      </c>
      <c r="L137" s="11">
        <f t="shared" si="25"/>
        <v>129.64505674537779</v>
      </c>
      <c r="M137" s="42">
        <f t="shared" si="20"/>
        <v>129.44444444444446</v>
      </c>
      <c r="N137" s="42">
        <f t="shared" si="21"/>
        <v>258.60912343470488</v>
      </c>
      <c r="O137" s="42">
        <f t="shared" si="22"/>
        <v>239.56737588652484</v>
      </c>
      <c r="Q137" s="4">
        <v>1.49</v>
      </c>
      <c r="R137" s="4">
        <v>1815.8525733157076</v>
      </c>
      <c r="S137" s="4">
        <v>2338.2847000963566</v>
      </c>
      <c r="T137" s="4">
        <v>180</v>
      </c>
      <c r="U137" s="4">
        <v>22.36</v>
      </c>
      <c r="V137" s="4">
        <v>14.1</v>
      </c>
      <c r="W137" s="4"/>
      <c r="X137" s="7">
        <v>38392</v>
      </c>
      <c r="Y137" s="88">
        <v>2098.391805261982</v>
      </c>
      <c r="Z137" s="88">
        <v>3031.4705263084084</v>
      </c>
    </row>
    <row r="138" spans="1:26" x14ac:dyDescent="0.3">
      <c r="A138" s="7">
        <v>38399</v>
      </c>
      <c r="B138" s="24">
        <v>1.986</v>
      </c>
      <c r="C138" s="2">
        <v>66.5</v>
      </c>
      <c r="E138" s="2">
        <v>278</v>
      </c>
      <c r="F138" s="24">
        <v>59.628999999999998</v>
      </c>
      <c r="G138" s="24">
        <v>36.317999999999998</v>
      </c>
      <c r="I138" s="10">
        <v>38399</v>
      </c>
      <c r="J138" s="42">
        <f t="shared" si="23"/>
        <v>133.28859060402684</v>
      </c>
      <c r="K138" s="11">
        <f t="shared" si="24"/>
        <v>119.22178248804288</v>
      </c>
      <c r="L138" s="11">
        <f t="shared" si="25"/>
        <v>129.64505674537779</v>
      </c>
      <c r="M138" s="42">
        <f t="shared" si="20"/>
        <v>154.44444444444443</v>
      </c>
      <c r="N138" s="42">
        <f t="shared" si="21"/>
        <v>266.67710196779962</v>
      </c>
      <c r="O138" s="42">
        <f t="shared" si="22"/>
        <v>257.57446808510639</v>
      </c>
      <c r="Q138" s="4">
        <v>1.49</v>
      </c>
      <c r="R138" s="4">
        <v>1815.8525733157076</v>
      </c>
      <c r="S138" s="4">
        <v>2338.2847000963566</v>
      </c>
      <c r="T138" s="4">
        <v>180</v>
      </c>
      <c r="U138" s="4">
        <v>22.36</v>
      </c>
      <c r="V138" s="4">
        <v>14.1</v>
      </c>
      <c r="W138" s="4"/>
      <c r="X138" s="7">
        <v>38399</v>
      </c>
      <c r="Y138" s="88">
        <v>2098.391805261982</v>
      </c>
      <c r="Z138" s="88">
        <v>3031.4705263084084</v>
      </c>
    </row>
    <row r="139" spans="1:26" x14ac:dyDescent="0.3">
      <c r="A139" s="7">
        <v>38406</v>
      </c>
      <c r="B139" s="24">
        <v>2.02</v>
      </c>
      <c r="C139" s="2">
        <v>11.5</v>
      </c>
      <c r="E139" s="2">
        <v>320</v>
      </c>
      <c r="F139" s="24">
        <v>61.704000000000001</v>
      </c>
      <c r="G139" s="24">
        <v>40.634999999999998</v>
      </c>
      <c r="I139" s="10">
        <v>38406</v>
      </c>
      <c r="J139" s="42">
        <f t="shared" si="23"/>
        <v>135.57046979865771</v>
      </c>
      <c r="K139" s="11">
        <f t="shared" si="24"/>
        <v>115.97586879489677</v>
      </c>
      <c r="L139" s="11">
        <f t="shared" si="25"/>
        <v>129.0326930471474</v>
      </c>
      <c r="M139" s="42">
        <f t="shared" si="20"/>
        <v>177.77777777777777</v>
      </c>
      <c r="N139" s="42">
        <f t="shared" si="21"/>
        <v>275.95706618962436</v>
      </c>
      <c r="O139" s="42">
        <f t="shared" si="22"/>
        <v>288.19148936170211</v>
      </c>
      <c r="Q139" s="4">
        <v>1.49</v>
      </c>
      <c r="R139" s="4">
        <v>1815.8525733157076</v>
      </c>
      <c r="S139" s="4">
        <v>2338.2847000963566</v>
      </c>
      <c r="T139" s="4">
        <v>180</v>
      </c>
      <c r="U139" s="4">
        <v>22.36</v>
      </c>
      <c r="V139" s="4">
        <v>14.1</v>
      </c>
      <c r="W139" s="4"/>
      <c r="X139" s="7">
        <v>38406</v>
      </c>
      <c r="Y139" s="88">
        <v>2094.4507979373816</v>
      </c>
      <c r="Z139" s="88">
        <v>3017.151719643743</v>
      </c>
    </row>
    <row r="140" spans="1:26" x14ac:dyDescent="0.3">
      <c r="A140" s="7">
        <v>38413</v>
      </c>
      <c r="B140" s="24">
        <v>2.1179999999999999</v>
      </c>
      <c r="C140" s="2">
        <v>0</v>
      </c>
      <c r="E140" s="2">
        <v>369</v>
      </c>
      <c r="F140" s="24">
        <v>61.011000000000003</v>
      </c>
      <c r="G140" s="24">
        <v>39.011000000000003</v>
      </c>
      <c r="I140" s="10">
        <v>38413</v>
      </c>
      <c r="J140" s="42">
        <f t="shared" si="23"/>
        <v>142.14765100671141</v>
      </c>
      <c r="K140" s="11">
        <f t="shared" si="24"/>
        <v>112.54698352763887</v>
      </c>
      <c r="L140" s="11">
        <f t="shared" si="25"/>
        <v>121.53269884026909</v>
      </c>
      <c r="M140" s="42">
        <f t="shared" si="20"/>
        <v>204.99999999999997</v>
      </c>
      <c r="N140" s="42">
        <f t="shared" si="21"/>
        <v>272.85778175313061</v>
      </c>
      <c r="O140" s="42">
        <f t="shared" si="22"/>
        <v>276.67375886524826</v>
      </c>
      <c r="Q140" s="4">
        <v>1.49</v>
      </c>
      <c r="R140" s="4">
        <v>1815.8525733157076</v>
      </c>
      <c r="S140" s="4">
        <v>2338.2847000963566</v>
      </c>
      <c r="T140" s="4">
        <v>180</v>
      </c>
      <c r="U140" s="4">
        <v>22.36</v>
      </c>
      <c r="V140" s="4">
        <v>14.1</v>
      </c>
      <c r="W140" s="4"/>
      <c r="X140" s="7">
        <v>38413</v>
      </c>
      <c r="Y140" s="88">
        <v>2043.6872965758359</v>
      </c>
      <c r="Z140" s="88">
        <v>2841.7805025961943</v>
      </c>
    </row>
    <row r="141" spans="1:26" x14ac:dyDescent="0.3">
      <c r="A141" s="7">
        <v>38420</v>
      </c>
      <c r="B141" s="24">
        <v>2.1680000000000001</v>
      </c>
      <c r="C141" s="2">
        <v>-7</v>
      </c>
      <c r="E141" s="2">
        <v>275</v>
      </c>
      <c r="F141" s="24">
        <v>62.207000000000001</v>
      </c>
      <c r="G141" s="24">
        <v>39.9</v>
      </c>
      <c r="I141" s="10">
        <v>38420</v>
      </c>
      <c r="J141" s="42">
        <f t="shared" si="23"/>
        <v>145.50335570469798</v>
      </c>
      <c r="K141" s="11">
        <f t="shared" si="24"/>
        <v>112.16148967737448</v>
      </c>
      <c r="L141" s="11">
        <f t="shared" si="25"/>
        <v>121.53269884026909</v>
      </c>
      <c r="M141" s="42">
        <f t="shared" si="20"/>
        <v>152.77777777777777</v>
      </c>
      <c r="N141" s="42">
        <f t="shared" si="21"/>
        <v>278.20661896243291</v>
      </c>
      <c r="O141" s="42">
        <f t="shared" si="22"/>
        <v>282.97872340425528</v>
      </c>
      <c r="Q141" s="4">
        <v>1.49</v>
      </c>
      <c r="R141" s="4">
        <v>1815.8525733157076</v>
      </c>
      <c r="S141" s="4">
        <v>2338.2847000963566</v>
      </c>
      <c r="T141" s="4">
        <v>180</v>
      </c>
      <c r="U141" s="4">
        <v>22.36</v>
      </c>
      <c r="V141" s="4">
        <v>14.1</v>
      </c>
      <c r="W141" s="4"/>
      <c r="X141" s="7">
        <v>38420</v>
      </c>
      <c r="Y141" s="88">
        <v>2043.6872965758359</v>
      </c>
      <c r="Z141" s="88">
        <v>2841.7805025961943</v>
      </c>
    </row>
    <row r="142" spans="1:26" x14ac:dyDescent="0.3">
      <c r="A142" s="7">
        <v>38427</v>
      </c>
      <c r="B142" s="24">
        <v>2.194</v>
      </c>
      <c r="C142" s="2">
        <v>-20.5</v>
      </c>
      <c r="E142" s="2">
        <v>344</v>
      </c>
      <c r="F142" s="24">
        <v>63.96</v>
      </c>
      <c r="G142" s="24">
        <v>40.121000000000002</v>
      </c>
      <c r="I142" s="10">
        <v>38427</v>
      </c>
      <c r="J142" s="42">
        <f t="shared" si="23"/>
        <v>147.24832214765101</v>
      </c>
      <c r="K142" s="11">
        <f t="shared" si="24"/>
        <v>111.41803725186455</v>
      </c>
      <c r="L142" s="11">
        <f t="shared" si="25"/>
        <v>121.53269884026909</v>
      </c>
      <c r="M142" s="42">
        <f t="shared" si="20"/>
        <v>191.11111111111109</v>
      </c>
      <c r="N142" s="42">
        <f t="shared" si="21"/>
        <v>286.04651162790702</v>
      </c>
      <c r="O142" s="42">
        <f t="shared" si="22"/>
        <v>284.54609929078015</v>
      </c>
      <c r="Q142" s="4">
        <v>1.49</v>
      </c>
      <c r="R142" s="4">
        <v>1815.8525733157076</v>
      </c>
      <c r="S142" s="4">
        <v>2338.2847000963566</v>
      </c>
      <c r="T142" s="4">
        <v>180</v>
      </c>
      <c r="U142" s="4">
        <v>22.36</v>
      </c>
      <c r="V142" s="4">
        <v>14.1</v>
      </c>
      <c r="W142" s="4"/>
      <c r="X142" s="7">
        <v>38427</v>
      </c>
      <c r="Y142" s="88">
        <v>2043.6872965758359</v>
      </c>
      <c r="Z142" s="88">
        <v>2841.7805025961943</v>
      </c>
    </row>
    <row r="143" spans="1:26" x14ac:dyDescent="0.3">
      <c r="A143" s="7">
        <v>38434</v>
      </c>
      <c r="B143" s="24">
        <v>2.2440000000000002</v>
      </c>
      <c r="C143" s="2">
        <v>49</v>
      </c>
      <c r="E143" s="2">
        <v>250</v>
      </c>
      <c r="F143" s="24">
        <v>64.093000000000004</v>
      </c>
      <c r="G143" s="24">
        <v>38.704999999999998</v>
      </c>
      <c r="I143" s="10">
        <v>38434</v>
      </c>
      <c r="J143" s="42">
        <f t="shared" si="23"/>
        <v>150.60402684563758</v>
      </c>
      <c r="K143" s="11">
        <f t="shared" si="24"/>
        <v>115.2454404794897</v>
      </c>
      <c r="L143" s="11">
        <f t="shared" si="25"/>
        <v>121.53269884026909</v>
      </c>
      <c r="M143" s="42">
        <f t="shared" si="20"/>
        <v>138.88888888888889</v>
      </c>
      <c r="N143" s="42">
        <f t="shared" si="21"/>
        <v>286.64132379248662</v>
      </c>
      <c r="O143" s="42">
        <f t="shared" si="22"/>
        <v>274.50354609929076</v>
      </c>
      <c r="Q143" s="4">
        <v>1.49</v>
      </c>
      <c r="R143" s="4">
        <v>1815.8525733157076</v>
      </c>
      <c r="S143" s="4">
        <v>2338.2847000963566</v>
      </c>
      <c r="T143" s="4">
        <v>180</v>
      </c>
      <c r="U143" s="4">
        <v>22.36</v>
      </c>
      <c r="V143" s="4">
        <v>14.1</v>
      </c>
      <c r="W143" s="4"/>
      <c r="X143" s="7">
        <v>38434</v>
      </c>
      <c r="Y143" s="88">
        <v>2043.6872965758359</v>
      </c>
      <c r="Z143" s="88">
        <v>2841.7805025961943</v>
      </c>
    </row>
    <row r="144" spans="1:26" x14ac:dyDescent="0.3">
      <c r="A144" s="7">
        <v>38441</v>
      </c>
      <c r="B144" s="24">
        <v>2.2490000000000001</v>
      </c>
      <c r="C144" s="2">
        <v>14</v>
      </c>
      <c r="E144" s="2">
        <v>231</v>
      </c>
      <c r="F144" s="24">
        <v>63.65</v>
      </c>
      <c r="G144" s="24">
        <v>38.362000000000002</v>
      </c>
      <c r="I144" s="10">
        <v>38441</v>
      </c>
      <c r="J144" s="42">
        <f t="shared" si="23"/>
        <v>150.93959731543626</v>
      </c>
      <c r="K144" s="11">
        <f t="shared" si="24"/>
        <v>113.25525066287121</v>
      </c>
      <c r="L144" s="11">
        <f t="shared" si="25"/>
        <v>121.47590563567931</v>
      </c>
      <c r="M144" s="42">
        <f t="shared" si="20"/>
        <v>128.33333333333331</v>
      </c>
      <c r="N144" s="42">
        <f t="shared" si="21"/>
        <v>284.66010733452595</v>
      </c>
      <c r="O144" s="42">
        <f t="shared" si="22"/>
        <v>272.07092198581557</v>
      </c>
      <c r="Q144" s="4">
        <v>1.49</v>
      </c>
      <c r="R144" s="4">
        <v>1815.8525733157076</v>
      </c>
      <c r="S144" s="4">
        <v>2338.2847000963566</v>
      </c>
      <c r="T144" s="4">
        <v>180</v>
      </c>
      <c r="U144" s="4">
        <v>22.36</v>
      </c>
      <c r="V144" s="4">
        <v>14.1</v>
      </c>
      <c r="W144" s="4"/>
      <c r="X144" s="7">
        <v>38441</v>
      </c>
      <c r="Y144" s="88">
        <v>2042.5483835769019</v>
      </c>
      <c r="Z144" s="88">
        <v>2840.4525157825774</v>
      </c>
    </row>
    <row r="145" spans="1:26" x14ac:dyDescent="0.3">
      <c r="A145" s="7">
        <v>38448</v>
      </c>
      <c r="B145" s="24">
        <v>2.3029999999999999</v>
      </c>
      <c r="C145" s="2">
        <v>-23.5</v>
      </c>
      <c r="E145" s="2">
        <v>313</v>
      </c>
      <c r="F145" s="24">
        <v>62.110999999999997</v>
      </c>
      <c r="G145" s="24">
        <v>35.481999999999999</v>
      </c>
      <c r="I145" s="10">
        <v>38448</v>
      </c>
      <c r="J145" s="42">
        <f t="shared" si="23"/>
        <v>154.56375838926175</v>
      </c>
      <c r="K145" s="11">
        <f t="shared" si="24"/>
        <v>111.04768021041367</v>
      </c>
      <c r="L145" s="11">
        <f t="shared" si="25"/>
        <v>121.15278167353922</v>
      </c>
      <c r="M145" s="42">
        <f t="shared" si="20"/>
        <v>173.88888888888889</v>
      </c>
      <c r="N145" s="42">
        <f t="shared" si="21"/>
        <v>277.77728085867619</v>
      </c>
      <c r="O145" s="42">
        <f t="shared" si="22"/>
        <v>251.64539007092196</v>
      </c>
      <c r="Q145" s="4">
        <v>1.49</v>
      </c>
      <c r="R145" s="4">
        <v>1815.8525733157076</v>
      </c>
      <c r="S145" s="4">
        <v>2338.2847000963566</v>
      </c>
      <c r="T145" s="4">
        <v>180</v>
      </c>
      <c r="U145" s="4">
        <v>22.36</v>
      </c>
      <c r="V145" s="4">
        <v>14.1</v>
      </c>
      <c r="W145" s="4"/>
      <c r="X145" s="7">
        <v>38448</v>
      </c>
      <c r="Y145" s="88">
        <v>2039.9621587081945</v>
      </c>
      <c r="Z145" s="88">
        <v>2832.89695761351</v>
      </c>
    </row>
    <row r="146" spans="1:26" x14ac:dyDescent="0.3">
      <c r="A146" s="7">
        <v>38455</v>
      </c>
      <c r="B146" s="24">
        <v>2.3159999999999998</v>
      </c>
      <c r="C146" s="2">
        <v>-39.5</v>
      </c>
      <c r="E146" s="2">
        <v>241</v>
      </c>
      <c r="F146" s="24">
        <v>62.389000000000003</v>
      </c>
      <c r="G146" s="24">
        <v>35.116</v>
      </c>
      <c r="I146" s="10">
        <v>38455</v>
      </c>
      <c r="J146" s="42">
        <f t="shared" si="23"/>
        <v>155.43624161073825</v>
      </c>
      <c r="K146" s="11">
        <f t="shared" si="24"/>
        <v>110.16655140980933</v>
      </c>
      <c r="L146" s="11">
        <f t="shared" si="25"/>
        <v>121.15278167353922</v>
      </c>
      <c r="M146" s="42">
        <f t="shared" si="20"/>
        <v>133.88888888888891</v>
      </c>
      <c r="N146" s="42">
        <f t="shared" si="21"/>
        <v>279.02057245080505</v>
      </c>
      <c r="O146" s="42">
        <f t="shared" si="22"/>
        <v>249.04964539007094</v>
      </c>
      <c r="Q146" s="4">
        <v>1.49</v>
      </c>
      <c r="R146" s="4">
        <v>1815.8525733157076</v>
      </c>
      <c r="S146" s="4">
        <v>2338.2847000963566</v>
      </c>
      <c r="T146" s="4">
        <v>180</v>
      </c>
      <c r="U146" s="4">
        <v>22.36</v>
      </c>
      <c r="V146" s="4">
        <v>14.1</v>
      </c>
      <c r="W146" s="4"/>
      <c r="X146" s="7">
        <v>38455</v>
      </c>
      <c r="Y146" s="88">
        <v>2039.9621587081945</v>
      </c>
      <c r="Z146" s="88">
        <v>2832.89695761351</v>
      </c>
    </row>
    <row r="147" spans="1:26" x14ac:dyDescent="0.3">
      <c r="A147" s="7">
        <v>38462</v>
      </c>
      <c r="B147" s="24">
        <v>2.2589999999999999</v>
      </c>
      <c r="C147" s="2">
        <v>-59.5</v>
      </c>
      <c r="E147" s="2">
        <v>238</v>
      </c>
      <c r="F147" s="24">
        <v>61.856999999999999</v>
      </c>
      <c r="G147" s="24">
        <v>34.488999999999997</v>
      </c>
      <c r="I147" s="10">
        <v>38462</v>
      </c>
      <c r="J147" s="42">
        <f t="shared" si="23"/>
        <v>151.61073825503354</v>
      </c>
      <c r="K147" s="11">
        <f t="shared" si="24"/>
        <v>109.06514040905388</v>
      </c>
      <c r="L147" s="11">
        <f t="shared" si="25"/>
        <v>121.15278167353922</v>
      </c>
      <c r="M147" s="42">
        <f t="shared" si="20"/>
        <v>132.22222222222223</v>
      </c>
      <c r="N147" s="42">
        <f t="shared" si="21"/>
        <v>276.64132379248656</v>
      </c>
      <c r="O147" s="42">
        <f t="shared" si="22"/>
        <v>244.60283687943257</v>
      </c>
      <c r="Q147" s="4">
        <v>1.49</v>
      </c>
      <c r="R147" s="4">
        <v>1815.8525733157076</v>
      </c>
      <c r="S147" s="4">
        <v>2338.2847000963566</v>
      </c>
      <c r="T147" s="4">
        <v>180</v>
      </c>
      <c r="U147" s="4">
        <v>22.36</v>
      </c>
      <c r="V147" s="4">
        <v>14.1</v>
      </c>
      <c r="W147" s="4"/>
      <c r="X147" s="7">
        <v>38462</v>
      </c>
      <c r="Y147" s="88">
        <v>2039.9621587081945</v>
      </c>
      <c r="Z147" s="88">
        <v>2832.89695761351</v>
      </c>
    </row>
    <row r="148" spans="1:26" x14ac:dyDescent="0.3">
      <c r="A148" s="7">
        <v>38469</v>
      </c>
      <c r="B148" s="24">
        <v>2.2890000000000001</v>
      </c>
      <c r="C148" s="2">
        <v>-37</v>
      </c>
      <c r="E148" s="2">
        <v>223</v>
      </c>
      <c r="F148" s="24">
        <v>57.042999999999999</v>
      </c>
      <c r="G148" s="24">
        <v>27.843</v>
      </c>
      <c r="I148" s="10">
        <v>38469</v>
      </c>
      <c r="J148" s="42">
        <f t="shared" si="23"/>
        <v>153.62416107382552</v>
      </c>
      <c r="K148" s="11">
        <f t="shared" si="24"/>
        <v>110.46938716834877</v>
      </c>
      <c r="L148" s="11">
        <f t="shared" si="25"/>
        <v>121.20572430789964</v>
      </c>
      <c r="M148" s="42">
        <f t="shared" si="20"/>
        <v>123.88888888888889</v>
      </c>
      <c r="N148" s="42">
        <f t="shared" si="21"/>
        <v>255.11180679785329</v>
      </c>
      <c r="O148" s="42">
        <f t="shared" si="22"/>
        <v>197.46808510638297</v>
      </c>
      <c r="Q148" s="4">
        <v>1.49</v>
      </c>
      <c r="R148" s="4">
        <v>1815.8525733157076</v>
      </c>
      <c r="S148" s="4">
        <v>2338.2847000963566</v>
      </c>
      <c r="T148" s="4">
        <v>180</v>
      </c>
      <c r="U148" s="4">
        <v>22.36</v>
      </c>
      <c r="V148" s="4">
        <v>14.1</v>
      </c>
      <c r="W148" s="4"/>
      <c r="X148" s="7">
        <v>38469</v>
      </c>
      <c r="Y148" s="88">
        <v>2042.9612096225533</v>
      </c>
      <c r="Z148" s="88">
        <v>2834.1349071325881</v>
      </c>
    </row>
    <row r="149" spans="1:26" x14ac:dyDescent="0.3">
      <c r="A149" s="7">
        <v>38476</v>
      </c>
      <c r="B149" s="24">
        <v>2.262</v>
      </c>
      <c r="C149" s="2">
        <v>-11.5</v>
      </c>
      <c r="E149" s="2">
        <v>245</v>
      </c>
      <c r="F149" s="24">
        <v>54.274999999999999</v>
      </c>
      <c r="G149" s="24">
        <v>26.516999999999999</v>
      </c>
      <c r="I149" s="10">
        <v>38476</v>
      </c>
      <c r="J149" s="42">
        <f t="shared" si="23"/>
        <v>151.81208053691276</v>
      </c>
      <c r="K149" s="11">
        <f t="shared" si="24"/>
        <v>116.22194811933009</v>
      </c>
      <c r="L149" s="11">
        <f t="shared" si="25"/>
        <v>124.27925430513605</v>
      </c>
      <c r="M149" s="42">
        <f t="shared" si="20"/>
        <v>136.11111111111111</v>
      </c>
      <c r="N149" s="42">
        <f t="shared" si="21"/>
        <v>242.73255813953489</v>
      </c>
      <c r="O149" s="42">
        <f t="shared" si="22"/>
        <v>188.06382978723403</v>
      </c>
      <c r="Q149" s="4">
        <v>1.49</v>
      </c>
      <c r="R149" s="4">
        <v>1815.8525733157076</v>
      </c>
      <c r="S149" s="4">
        <v>2338.2847000963566</v>
      </c>
      <c r="T149" s="4">
        <v>180</v>
      </c>
      <c r="U149" s="4">
        <v>22.36</v>
      </c>
      <c r="V149" s="4">
        <v>14.1</v>
      </c>
      <c r="W149" s="4"/>
      <c r="X149" s="7">
        <v>38476</v>
      </c>
      <c r="Y149" s="88">
        <v>2121.9192356825019</v>
      </c>
      <c r="Z149" s="88">
        <v>2906.0027888108384</v>
      </c>
    </row>
    <row r="150" spans="1:26" x14ac:dyDescent="0.3">
      <c r="A150" s="7">
        <v>38483</v>
      </c>
      <c r="B150" s="24">
        <v>2.2269999999999999</v>
      </c>
      <c r="C150" s="2">
        <v>14</v>
      </c>
      <c r="E150" s="2">
        <v>229</v>
      </c>
      <c r="F150" s="24">
        <v>57.3</v>
      </c>
      <c r="G150" s="24">
        <v>29.335999999999999</v>
      </c>
      <c r="I150" s="10">
        <v>38483</v>
      </c>
      <c r="J150" s="42">
        <f t="shared" si="23"/>
        <v>149.46308724832213</v>
      </c>
      <c r="K150" s="11">
        <f t="shared" si="24"/>
        <v>117.62624714529328</v>
      </c>
      <c r="L150" s="11">
        <f t="shared" si="25"/>
        <v>124.27925430513605</v>
      </c>
      <c r="M150" s="42">
        <f t="shared" si="20"/>
        <v>127.22222222222221</v>
      </c>
      <c r="N150" s="42">
        <f t="shared" si="21"/>
        <v>256.2611806797853</v>
      </c>
      <c r="O150" s="42">
        <f t="shared" si="22"/>
        <v>208.05673758865248</v>
      </c>
      <c r="Q150" s="4">
        <v>1.49</v>
      </c>
      <c r="R150" s="4">
        <v>1815.8525733157076</v>
      </c>
      <c r="S150" s="4">
        <v>2338.2847000963566</v>
      </c>
      <c r="T150" s="4">
        <v>180</v>
      </c>
      <c r="U150" s="4">
        <v>22.36</v>
      </c>
      <c r="V150" s="4">
        <v>14.1</v>
      </c>
      <c r="W150" s="4"/>
      <c r="X150" s="7">
        <v>38483</v>
      </c>
      <c r="Y150" s="88">
        <v>2121.9192356825019</v>
      </c>
      <c r="Z150" s="88">
        <v>2906.0027888108384</v>
      </c>
    </row>
    <row r="151" spans="1:26" x14ac:dyDescent="0.3">
      <c r="A151" s="7">
        <v>38490</v>
      </c>
      <c r="B151" s="24">
        <v>2.1890000000000001</v>
      </c>
      <c r="C151" s="2">
        <v>-18</v>
      </c>
      <c r="E151" s="2">
        <v>250</v>
      </c>
      <c r="F151" s="24">
        <v>54.292999999999999</v>
      </c>
      <c r="G151" s="24">
        <v>27.074999999999999</v>
      </c>
      <c r="I151" s="10">
        <v>38490</v>
      </c>
      <c r="J151" s="42">
        <f t="shared" si="23"/>
        <v>146.91275167785236</v>
      </c>
      <c r="K151" s="11">
        <f t="shared" si="24"/>
        <v>115.86398954408456</v>
      </c>
      <c r="L151" s="11">
        <f t="shared" si="25"/>
        <v>124.27925430513605</v>
      </c>
      <c r="M151" s="42">
        <f t="shared" si="20"/>
        <v>138.88888888888889</v>
      </c>
      <c r="N151" s="42">
        <f t="shared" si="21"/>
        <v>242.81305903398928</v>
      </c>
      <c r="O151" s="42">
        <f t="shared" si="22"/>
        <v>192.02127659574469</v>
      </c>
      <c r="Q151" s="4">
        <v>1.49</v>
      </c>
      <c r="R151" s="4">
        <v>1815.8525733157076</v>
      </c>
      <c r="S151" s="4">
        <v>2338.2847000963566</v>
      </c>
      <c r="T151" s="4">
        <v>180</v>
      </c>
      <c r="U151" s="4">
        <v>22.36</v>
      </c>
      <c r="V151" s="4">
        <v>14.1</v>
      </c>
      <c r="W151" s="4"/>
      <c r="X151" s="7">
        <v>38490</v>
      </c>
      <c r="Y151" s="88">
        <v>2121.9192356825019</v>
      </c>
      <c r="Z151" s="88">
        <v>2906.0027888108384</v>
      </c>
    </row>
    <row r="152" spans="1:26" x14ac:dyDescent="0.3">
      <c r="A152" s="7">
        <v>38497</v>
      </c>
      <c r="B152" s="24">
        <v>2.1560000000000001</v>
      </c>
      <c r="C152" s="2">
        <v>-52</v>
      </c>
      <c r="E152" s="2">
        <v>265</v>
      </c>
      <c r="F152" s="24">
        <v>54.079000000000001</v>
      </c>
      <c r="G152" s="24">
        <v>26.978999999999999</v>
      </c>
      <c r="I152" s="10">
        <v>38497</v>
      </c>
      <c r="J152" s="42">
        <f t="shared" si="23"/>
        <v>144.69798657718121</v>
      </c>
      <c r="K152" s="11">
        <f t="shared" si="24"/>
        <v>114.45363613815249</v>
      </c>
      <c r="L152" s="11">
        <f t="shared" si="25"/>
        <v>124.39748242225768</v>
      </c>
      <c r="M152" s="42">
        <f t="shared" si="20"/>
        <v>147.22222222222223</v>
      </c>
      <c r="N152" s="42">
        <f t="shared" si="21"/>
        <v>241.85599284436492</v>
      </c>
      <c r="O152" s="42">
        <f t="shared" si="22"/>
        <v>191.34042553191489</v>
      </c>
      <c r="Q152" s="4">
        <v>1.49</v>
      </c>
      <c r="R152" s="4">
        <v>1815.8525733157076</v>
      </c>
      <c r="S152" s="4">
        <v>2338.2847000963566</v>
      </c>
      <c r="T152" s="4">
        <v>180</v>
      </c>
      <c r="U152" s="4">
        <v>22.36</v>
      </c>
      <c r="V152" s="4">
        <v>14.1</v>
      </c>
      <c r="W152" s="4"/>
      <c r="X152" s="7">
        <v>38497</v>
      </c>
      <c r="Y152" s="88">
        <v>2130.3092970680386</v>
      </c>
      <c r="Z152" s="88">
        <v>2908.7672987847059</v>
      </c>
    </row>
    <row r="153" spans="1:26" x14ac:dyDescent="0.3">
      <c r="A153" s="7">
        <v>38504</v>
      </c>
      <c r="B153" s="24">
        <v>2.16</v>
      </c>
      <c r="C153" s="2">
        <v>28</v>
      </c>
      <c r="E153" s="2">
        <v>253</v>
      </c>
      <c r="F153" s="24">
        <v>53.713999999999999</v>
      </c>
      <c r="G153" s="24">
        <v>26.55</v>
      </c>
      <c r="I153" s="10">
        <v>38504</v>
      </c>
      <c r="J153" s="42">
        <f t="shared" si="23"/>
        <v>144.96644295302013</v>
      </c>
      <c r="K153" s="11">
        <f t="shared" si="24"/>
        <v>123.35356326553544</v>
      </c>
      <c r="L153" s="11">
        <f t="shared" si="25"/>
        <v>125.78341704348969</v>
      </c>
      <c r="M153" s="42">
        <f t="shared" si="20"/>
        <v>140.55555555555554</v>
      </c>
      <c r="N153" s="42">
        <f t="shared" si="21"/>
        <v>240.22361359570664</v>
      </c>
      <c r="O153" s="42">
        <f t="shared" si="22"/>
        <v>188.29787234042556</v>
      </c>
      <c r="Q153" s="4">
        <v>1.49</v>
      </c>
      <c r="R153" s="4">
        <v>1815.8525733157076</v>
      </c>
      <c r="S153" s="4">
        <v>2338.2847000963566</v>
      </c>
      <c r="T153" s="4">
        <v>180</v>
      </c>
      <c r="U153" s="4">
        <v>22.36</v>
      </c>
      <c r="V153" s="4">
        <v>14.1</v>
      </c>
      <c r="W153" s="4"/>
      <c r="X153" s="7">
        <v>38504</v>
      </c>
      <c r="Y153" s="88">
        <v>2211.9188528338445</v>
      </c>
      <c r="Z153" s="88">
        <v>2941.1743959863124</v>
      </c>
    </row>
    <row r="154" spans="1:26" x14ac:dyDescent="0.3">
      <c r="A154" s="7">
        <v>38511</v>
      </c>
      <c r="B154" s="24">
        <v>2.234</v>
      </c>
      <c r="C154" s="2">
        <v>-25</v>
      </c>
      <c r="E154" s="2">
        <v>233</v>
      </c>
      <c r="F154" s="24">
        <v>53.424999999999997</v>
      </c>
      <c r="G154" s="24">
        <v>27.254000000000001</v>
      </c>
      <c r="I154" s="10">
        <v>38511</v>
      </c>
      <c r="J154" s="42">
        <f t="shared" si="23"/>
        <v>149.93288590604027</v>
      </c>
      <c r="K154" s="11">
        <f t="shared" si="24"/>
        <v>120.43482411353349</v>
      </c>
      <c r="L154" s="11">
        <f t="shared" si="25"/>
        <v>125.78341704348969</v>
      </c>
      <c r="M154" s="42">
        <f t="shared" si="20"/>
        <v>129.44444444444446</v>
      </c>
      <c r="N154" s="42">
        <f t="shared" si="21"/>
        <v>238.93112701252238</v>
      </c>
      <c r="O154" s="42">
        <f t="shared" si="22"/>
        <v>193.29078014184398</v>
      </c>
      <c r="Q154" s="4">
        <v>1.49</v>
      </c>
      <c r="R154" s="4">
        <v>1815.8525733157076</v>
      </c>
      <c r="S154" s="4">
        <v>2338.2847000963566</v>
      </c>
      <c r="T154" s="4">
        <v>180</v>
      </c>
      <c r="U154" s="4">
        <v>22.36</v>
      </c>
      <c r="V154" s="4">
        <v>14.1</v>
      </c>
      <c r="W154" s="4"/>
      <c r="X154" s="7">
        <v>38511</v>
      </c>
      <c r="Y154" s="88">
        <v>2211.9188528338445</v>
      </c>
      <c r="Z154" s="88">
        <v>2941.1743959863124</v>
      </c>
    </row>
    <row r="155" spans="1:26" x14ac:dyDescent="0.3">
      <c r="A155" s="7">
        <v>38518</v>
      </c>
      <c r="B155" s="24">
        <v>2.2759999999999998</v>
      </c>
      <c r="C155" s="2">
        <v>-90</v>
      </c>
      <c r="E155" s="2">
        <v>221</v>
      </c>
      <c r="F155" s="24">
        <v>49.554000000000002</v>
      </c>
      <c r="G155" s="24">
        <v>25.15</v>
      </c>
      <c r="I155" s="10">
        <v>38518</v>
      </c>
      <c r="J155" s="42">
        <f t="shared" si="23"/>
        <v>152.75167785234899</v>
      </c>
      <c r="K155" s="11">
        <f t="shared" si="24"/>
        <v>116.85523836107832</v>
      </c>
      <c r="L155" s="11">
        <f t="shared" si="25"/>
        <v>125.78341704348969</v>
      </c>
      <c r="M155" s="42">
        <f t="shared" si="20"/>
        <v>122.77777777777779</v>
      </c>
      <c r="N155" s="42">
        <f t="shared" si="21"/>
        <v>221.61896243291594</v>
      </c>
      <c r="O155" s="42">
        <f t="shared" si="22"/>
        <v>178.36879432624113</v>
      </c>
      <c r="Q155" s="4">
        <v>1.49</v>
      </c>
      <c r="R155" s="4">
        <v>1815.8525733157076</v>
      </c>
      <c r="S155" s="4">
        <v>2338.2847000963566</v>
      </c>
      <c r="T155" s="4">
        <v>180</v>
      </c>
      <c r="U155" s="4">
        <v>22.36</v>
      </c>
      <c r="V155" s="4">
        <v>14.1</v>
      </c>
      <c r="W155" s="4"/>
      <c r="X155" s="7">
        <v>38518</v>
      </c>
      <c r="Y155" s="88">
        <v>2211.9188528338445</v>
      </c>
      <c r="Z155" s="88">
        <v>2941.1743959863124</v>
      </c>
    </row>
    <row r="156" spans="1:26" x14ac:dyDescent="0.3">
      <c r="A156" s="7">
        <v>38525</v>
      </c>
      <c r="B156" s="24">
        <v>2.3130000000000002</v>
      </c>
      <c r="C156" s="2">
        <v>-82</v>
      </c>
      <c r="E156" s="2">
        <v>209</v>
      </c>
      <c r="F156" s="24">
        <v>46.485999999999997</v>
      </c>
      <c r="G156" s="24">
        <v>23.507000000000001</v>
      </c>
      <c r="I156" s="10">
        <v>38525</v>
      </c>
      <c r="J156" s="42">
        <f t="shared" si="23"/>
        <v>155.23489932885909</v>
      </c>
      <c r="K156" s="11">
        <f t="shared" si="24"/>
        <v>117.2958027613805</v>
      </c>
      <c r="L156" s="11">
        <f t="shared" si="25"/>
        <v>125.78341704348969</v>
      </c>
      <c r="M156" s="42">
        <f t="shared" si="20"/>
        <v>116.11111111111111</v>
      </c>
      <c r="N156" s="42">
        <f t="shared" si="21"/>
        <v>207.89803220035776</v>
      </c>
      <c r="O156" s="42">
        <f t="shared" si="22"/>
        <v>166.71631205673759</v>
      </c>
      <c r="Q156" s="4">
        <v>1.49</v>
      </c>
      <c r="R156" s="4">
        <v>1815.8525733157076</v>
      </c>
      <c r="S156" s="4">
        <v>2338.2847000963566</v>
      </c>
      <c r="T156" s="4">
        <v>180</v>
      </c>
      <c r="U156" s="4">
        <v>22.36</v>
      </c>
      <c r="V156" s="4">
        <v>14.1</v>
      </c>
      <c r="W156" s="4"/>
      <c r="X156" s="7">
        <v>38525</v>
      </c>
      <c r="Y156" s="88">
        <v>2211.9188528338445</v>
      </c>
      <c r="Z156" s="88">
        <v>2941.1743959863124</v>
      </c>
    </row>
    <row r="157" spans="1:26" x14ac:dyDescent="0.3">
      <c r="A157" s="7">
        <v>38532</v>
      </c>
      <c r="B157" s="24">
        <v>2.3359999999999999</v>
      </c>
      <c r="C157" s="2">
        <v>42</v>
      </c>
      <c r="E157" s="2">
        <v>235</v>
      </c>
      <c r="F157" s="24">
        <v>46.261000000000003</v>
      </c>
      <c r="G157" s="24">
        <v>23.629000000000001</v>
      </c>
      <c r="I157" s="10">
        <v>38532</v>
      </c>
      <c r="J157" s="42">
        <f t="shared" si="23"/>
        <v>156.77852348993287</v>
      </c>
      <c r="K157" s="11">
        <f t="shared" si="24"/>
        <v>123.96151138246717</v>
      </c>
      <c r="L157" s="11">
        <f t="shared" si="25"/>
        <v>125.86806621626813</v>
      </c>
      <c r="M157" s="42">
        <f t="shared" si="20"/>
        <v>130.55555555555557</v>
      </c>
      <c r="N157" s="42">
        <f t="shared" si="21"/>
        <v>206.89177101967803</v>
      </c>
      <c r="O157" s="42">
        <f t="shared" si="22"/>
        <v>167.58156028368796</v>
      </c>
      <c r="Q157" s="4">
        <v>1.49</v>
      </c>
      <c r="R157" s="4">
        <v>1815.8525733157076</v>
      </c>
      <c r="S157" s="4">
        <v>2338.2847000963566</v>
      </c>
      <c r="T157" s="4">
        <v>180</v>
      </c>
      <c r="U157" s="4">
        <v>22.36</v>
      </c>
      <c r="V157" s="4">
        <v>14.1</v>
      </c>
      <c r="W157" s="4"/>
      <c r="X157" s="7">
        <v>38532</v>
      </c>
      <c r="Y157" s="88">
        <v>2208.9582943595738</v>
      </c>
      <c r="Z157" s="88">
        <v>2943.1537346421487</v>
      </c>
    </row>
    <row r="158" spans="1:26" x14ac:dyDescent="0.3">
      <c r="A158" s="7">
        <v>38539</v>
      </c>
      <c r="B158" s="24">
        <v>2.3479999999999999</v>
      </c>
      <c r="C158" s="2">
        <v>122.5</v>
      </c>
      <c r="E158" s="2">
        <v>248</v>
      </c>
      <c r="F158" s="24">
        <v>43.435000000000002</v>
      </c>
      <c r="G158" s="24">
        <v>21.8</v>
      </c>
      <c r="I158" s="10">
        <v>38539</v>
      </c>
      <c r="J158" s="42">
        <f t="shared" si="23"/>
        <v>157.58389261744966</v>
      </c>
      <c r="K158" s="11">
        <f t="shared" si="24"/>
        <v>125.5904806128185</v>
      </c>
      <c r="L158" s="11">
        <f t="shared" si="25"/>
        <v>125.27967339593968</v>
      </c>
      <c r="M158" s="42">
        <f t="shared" si="20"/>
        <v>137.77777777777777</v>
      </c>
      <c r="N158" s="42">
        <f t="shared" si="21"/>
        <v>194.25313059033991</v>
      </c>
      <c r="O158" s="42">
        <f t="shared" si="22"/>
        <v>154.6099290780142</v>
      </c>
      <c r="Q158" s="4">
        <v>1.49</v>
      </c>
      <c r="R158" s="4">
        <v>1815.8525733157076</v>
      </c>
      <c r="S158" s="4">
        <v>2338.2847000963566</v>
      </c>
      <c r="T158" s="4">
        <v>180</v>
      </c>
      <c r="U158" s="4">
        <v>22.36</v>
      </c>
      <c r="V158" s="4">
        <v>14.1</v>
      </c>
      <c r="W158" s="4"/>
      <c r="X158" s="7">
        <v>38539</v>
      </c>
      <c r="Y158" s="88">
        <v>2158.0379740474295</v>
      </c>
      <c r="Z158" s="88">
        <v>2929.3954353479435</v>
      </c>
    </row>
    <row r="159" spans="1:26" x14ac:dyDescent="0.3">
      <c r="A159" s="7">
        <v>38546</v>
      </c>
      <c r="B159" s="24">
        <v>2.4079999999999999</v>
      </c>
      <c r="C159" s="2">
        <v>136</v>
      </c>
      <c r="E159" s="2">
        <v>258</v>
      </c>
      <c r="F159" s="24">
        <v>39.656999999999996</v>
      </c>
      <c r="G159" s="24">
        <v>21.614000000000001</v>
      </c>
      <c r="I159" s="10">
        <v>38546</v>
      </c>
      <c r="J159" s="42">
        <f t="shared" si="23"/>
        <v>161.61073825503354</v>
      </c>
      <c r="K159" s="11">
        <f t="shared" si="24"/>
        <v>126.33393303832842</v>
      </c>
      <c r="L159" s="11">
        <f t="shared" si="25"/>
        <v>125.27967339593968</v>
      </c>
      <c r="M159" s="42">
        <f t="shared" si="20"/>
        <v>143.33333333333334</v>
      </c>
      <c r="N159" s="42">
        <f t="shared" si="21"/>
        <v>177.35688729874775</v>
      </c>
      <c r="O159" s="42">
        <f t="shared" si="22"/>
        <v>153.29078014184398</v>
      </c>
      <c r="Q159" s="4">
        <v>1.49</v>
      </c>
      <c r="R159" s="4">
        <v>1815.8525733157076</v>
      </c>
      <c r="S159" s="4">
        <v>2338.2847000963566</v>
      </c>
      <c r="T159" s="4">
        <v>180</v>
      </c>
      <c r="U159" s="4">
        <v>22.36</v>
      </c>
      <c r="V159" s="4">
        <v>14.1</v>
      </c>
      <c r="W159" s="4"/>
      <c r="X159" s="7">
        <v>38546</v>
      </c>
      <c r="Y159" s="88">
        <v>2158.0379740474295</v>
      </c>
      <c r="Z159" s="88">
        <v>2929.3954353479435</v>
      </c>
    </row>
    <row r="160" spans="1:26" x14ac:dyDescent="0.3">
      <c r="A160" s="7">
        <v>38553</v>
      </c>
      <c r="B160" s="24">
        <v>2.3919999999999999</v>
      </c>
      <c r="C160" s="2">
        <v>199</v>
      </c>
      <c r="E160" s="2">
        <v>311</v>
      </c>
      <c r="F160" s="24">
        <v>36.954000000000001</v>
      </c>
      <c r="G160" s="24">
        <v>20.992999999999999</v>
      </c>
      <c r="I160" s="10">
        <v>38553</v>
      </c>
      <c r="J160" s="42">
        <f t="shared" si="23"/>
        <v>160.53691275167785</v>
      </c>
      <c r="K160" s="11">
        <f t="shared" si="24"/>
        <v>129.80337769070806</v>
      </c>
      <c r="L160" s="11">
        <f t="shared" si="25"/>
        <v>125.27967339593968</v>
      </c>
      <c r="M160" s="42">
        <f t="shared" si="20"/>
        <v>172.77777777777777</v>
      </c>
      <c r="N160" s="42">
        <f t="shared" si="21"/>
        <v>165.26833631484794</v>
      </c>
      <c r="O160" s="42">
        <f t="shared" si="22"/>
        <v>148.88652482269501</v>
      </c>
      <c r="Q160" s="4">
        <v>1.49</v>
      </c>
      <c r="R160" s="4">
        <v>1815.8525733157076</v>
      </c>
      <c r="S160" s="4">
        <v>2338.2847000963566</v>
      </c>
      <c r="T160" s="4">
        <v>180</v>
      </c>
      <c r="U160" s="4">
        <v>22.36</v>
      </c>
      <c r="V160" s="4">
        <v>14.1</v>
      </c>
      <c r="W160" s="4"/>
      <c r="X160" s="7">
        <v>38553</v>
      </c>
      <c r="Y160" s="88">
        <v>2158.0379740474295</v>
      </c>
      <c r="Z160" s="88">
        <v>2929.3954353479435</v>
      </c>
    </row>
    <row r="161" spans="1:26" x14ac:dyDescent="0.3">
      <c r="A161" s="7">
        <v>38560</v>
      </c>
      <c r="B161" s="24">
        <v>2.3420000000000001</v>
      </c>
      <c r="C161" s="2">
        <v>253</v>
      </c>
      <c r="E161" s="2">
        <v>276</v>
      </c>
      <c r="F161" s="24">
        <v>34.823</v>
      </c>
      <c r="G161" s="24">
        <v>19.286999999999999</v>
      </c>
      <c r="I161" s="10">
        <v>38560</v>
      </c>
      <c r="J161" s="42">
        <f t="shared" si="23"/>
        <v>157.18120805369128</v>
      </c>
      <c r="K161" s="11">
        <f t="shared" si="24"/>
        <v>132.87204137790073</v>
      </c>
      <c r="L161" s="11">
        <f t="shared" si="25"/>
        <v>125.15932532315806</v>
      </c>
      <c r="M161" s="42">
        <f t="shared" si="20"/>
        <v>153.33333333333331</v>
      </c>
      <c r="N161" s="42">
        <f t="shared" si="21"/>
        <v>155.73792486583184</v>
      </c>
      <c r="O161" s="42">
        <f t="shared" si="22"/>
        <v>136.78723404255319</v>
      </c>
      <c r="Q161" s="4">
        <v>1.49</v>
      </c>
      <c r="R161" s="4">
        <v>1815.8525733157076</v>
      </c>
      <c r="S161" s="4">
        <v>2338.2847000963566</v>
      </c>
      <c r="T161" s="4">
        <v>180</v>
      </c>
      <c r="U161" s="4">
        <v>22.36</v>
      </c>
      <c r="V161" s="4">
        <v>14.1</v>
      </c>
      <c r="W161" s="4"/>
      <c r="X161" s="7">
        <v>38560</v>
      </c>
      <c r="Y161" s="88">
        <v>2159.7603825777223</v>
      </c>
      <c r="Z161" s="88">
        <v>2926.5813547752296</v>
      </c>
    </row>
    <row r="162" spans="1:26" x14ac:dyDescent="0.3">
      <c r="A162" s="7">
        <v>38567</v>
      </c>
      <c r="B162" s="24">
        <v>2.3479999999999999</v>
      </c>
      <c r="C162" s="2">
        <v>276.5</v>
      </c>
      <c r="E162" s="2">
        <v>253</v>
      </c>
      <c r="F162" s="24">
        <v>32.942999999999998</v>
      </c>
      <c r="G162" s="24">
        <v>18.257000000000001</v>
      </c>
      <c r="I162" s="10">
        <v>38567</v>
      </c>
      <c r="J162" s="42">
        <f t="shared" si="23"/>
        <v>157.58389261744966</v>
      </c>
      <c r="K162" s="11">
        <f t="shared" si="24"/>
        <v>136.75850533526409</v>
      </c>
      <c r="L162" s="11">
        <f t="shared" si="25"/>
        <v>125.72691478359393</v>
      </c>
      <c r="M162" s="42">
        <f t="shared" si="20"/>
        <v>140.55555555555554</v>
      </c>
      <c r="N162" s="42">
        <f t="shared" si="21"/>
        <v>147.33005366726294</v>
      </c>
      <c r="O162" s="42">
        <f t="shared" si="22"/>
        <v>129.48226950354612</v>
      </c>
      <c r="Q162" s="4">
        <v>1.49</v>
      </c>
      <c r="R162" s="4">
        <v>1815.8525733157076</v>
      </c>
      <c r="S162" s="4">
        <v>2338.2847000963566</v>
      </c>
      <c r="T162" s="4">
        <v>180</v>
      </c>
      <c r="U162" s="4">
        <v>22.36</v>
      </c>
      <c r="V162" s="4">
        <v>14.1</v>
      </c>
      <c r="W162" s="4"/>
      <c r="X162" s="7">
        <v>38567</v>
      </c>
      <c r="Y162" s="88">
        <v>2206.8328383584926</v>
      </c>
      <c r="Z162" s="88">
        <v>2939.853212287961</v>
      </c>
    </row>
    <row r="163" spans="1:26" x14ac:dyDescent="0.3">
      <c r="A163" s="7">
        <v>38574</v>
      </c>
      <c r="B163" s="24">
        <v>2.407</v>
      </c>
      <c r="C163" s="2">
        <v>324</v>
      </c>
      <c r="E163" s="2">
        <v>273</v>
      </c>
      <c r="F163" s="24">
        <v>34.557000000000002</v>
      </c>
      <c r="G163" s="24">
        <v>19.460999999999999</v>
      </c>
      <c r="I163" s="10">
        <v>38574</v>
      </c>
      <c r="J163" s="42">
        <f t="shared" si="23"/>
        <v>161.54362416107384</v>
      </c>
      <c r="K163" s="11">
        <f t="shared" si="24"/>
        <v>139.3743564620583</v>
      </c>
      <c r="L163" s="11">
        <f t="shared" si="25"/>
        <v>125.72691478359393</v>
      </c>
      <c r="M163" s="42">
        <f t="shared" si="20"/>
        <v>151.66666666666666</v>
      </c>
      <c r="N163" s="42">
        <f t="shared" si="21"/>
        <v>154.54830053667266</v>
      </c>
      <c r="O163" s="42">
        <f t="shared" si="22"/>
        <v>138.02127659574467</v>
      </c>
      <c r="Q163" s="4">
        <v>1.49</v>
      </c>
      <c r="R163" s="4">
        <v>1815.8525733157076</v>
      </c>
      <c r="S163" s="4">
        <v>2338.2847000963566</v>
      </c>
      <c r="T163" s="4">
        <v>180</v>
      </c>
      <c r="U163" s="4">
        <v>22.36</v>
      </c>
      <c r="V163" s="4">
        <v>14.1</v>
      </c>
      <c r="W163" s="4"/>
      <c r="X163" s="7">
        <v>38574</v>
      </c>
      <c r="Y163" s="88">
        <v>2206.8328383584926</v>
      </c>
      <c r="Z163" s="88">
        <v>2939.853212287961</v>
      </c>
    </row>
    <row r="164" spans="1:26" x14ac:dyDescent="0.3">
      <c r="A164" s="7">
        <v>38581</v>
      </c>
      <c r="B164" s="24">
        <v>2.5670000000000002</v>
      </c>
      <c r="C164" s="2">
        <v>359.5</v>
      </c>
      <c r="E164" s="2">
        <v>317</v>
      </c>
      <c r="F164" s="24">
        <v>37.49</v>
      </c>
      <c r="G164" s="24">
        <v>23.073</v>
      </c>
      <c r="I164" s="10">
        <v>38581</v>
      </c>
      <c r="J164" s="42">
        <f t="shared" si="23"/>
        <v>172.28187919463087</v>
      </c>
      <c r="K164" s="11">
        <f t="shared" si="24"/>
        <v>141.3293609883992</v>
      </c>
      <c r="L164" s="11">
        <f t="shared" si="25"/>
        <v>125.72691478359393</v>
      </c>
      <c r="M164" s="42">
        <f t="shared" si="20"/>
        <v>176.11111111111111</v>
      </c>
      <c r="N164" s="42">
        <f t="shared" ref="N164:N195" si="26">(1+(F164-U164)/U164)*100</f>
        <v>167.6654740608229</v>
      </c>
      <c r="O164" s="42">
        <f t="shared" ref="O164:O195" si="27">(1+(G164-V164)/V164)*100</f>
        <v>163.63829787234044</v>
      </c>
      <c r="Q164" s="4">
        <v>1.49</v>
      </c>
      <c r="R164" s="4">
        <v>1815.8525733157076</v>
      </c>
      <c r="S164" s="4">
        <v>2338.2847000963566</v>
      </c>
      <c r="T164" s="4">
        <v>180</v>
      </c>
      <c r="U164" s="4">
        <v>22.36</v>
      </c>
      <c r="V164" s="4">
        <v>14.1</v>
      </c>
      <c r="W164" s="4"/>
      <c r="X164" s="7">
        <v>38581</v>
      </c>
      <c r="Y164" s="88">
        <v>2206.8328383584926</v>
      </c>
      <c r="Z164" s="88">
        <v>2939.853212287961</v>
      </c>
    </row>
    <row r="165" spans="1:26" x14ac:dyDescent="0.3">
      <c r="A165" s="7">
        <v>38588</v>
      </c>
      <c r="B165" s="24">
        <v>2.5880000000000001</v>
      </c>
      <c r="C165" s="2">
        <v>400</v>
      </c>
      <c r="E165" s="2">
        <v>328</v>
      </c>
      <c r="F165" s="24">
        <v>38.917000000000002</v>
      </c>
      <c r="G165" s="24">
        <v>25.106999999999999</v>
      </c>
      <c r="I165" s="10">
        <v>38588</v>
      </c>
      <c r="J165" s="42">
        <f t="shared" si="23"/>
        <v>173.69127516778525</v>
      </c>
      <c r="K165" s="11">
        <f t="shared" si="24"/>
        <v>143.55971826492896</v>
      </c>
      <c r="L165" s="11">
        <f t="shared" si="25"/>
        <v>125.72691478359393</v>
      </c>
      <c r="M165" s="42">
        <f t="shared" si="20"/>
        <v>182.22222222222223</v>
      </c>
      <c r="N165" s="42">
        <f t="shared" si="26"/>
        <v>174.04740608228983</v>
      </c>
      <c r="O165" s="42">
        <f t="shared" si="27"/>
        <v>178.06382978723403</v>
      </c>
      <c r="Q165" s="4">
        <v>1.49</v>
      </c>
      <c r="R165" s="4">
        <v>1815.8525733157076</v>
      </c>
      <c r="S165" s="4">
        <v>2338.2847000963566</v>
      </c>
      <c r="T165" s="4">
        <v>180</v>
      </c>
      <c r="U165" s="4">
        <v>22.36</v>
      </c>
      <c r="V165" s="4">
        <v>14.1</v>
      </c>
      <c r="W165" s="4"/>
      <c r="X165" s="7">
        <v>38588</v>
      </c>
      <c r="Y165" s="88">
        <v>2206.8328383584926</v>
      </c>
      <c r="Z165" s="88">
        <v>2939.853212287961</v>
      </c>
    </row>
    <row r="166" spans="1:26" x14ac:dyDescent="0.3">
      <c r="A166" s="7">
        <v>38595</v>
      </c>
      <c r="B166" s="24">
        <v>2.59</v>
      </c>
      <c r="C166" s="2">
        <v>526</v>
      </c>
      <c r="E166" s="2">
        <v>500</v>
      </c>
      <c r="F166" s="24">
        <v>37.377000000000002</v>
      </c>
      <c r="G166" s="24">
        <v>22.847000000000001</v>
      </c>
      <c r="I166" s="10">
        <v>38595</v>
      </c>
      <c r="J166" s="42">
        <f t="shared" si="23"/>
        <v>173.82550335570471</v>
      </c>
      <c r="K166" s="11">
        <f t="shared" si="24"/>
        <v>150.53848903261488</v>
      </c>
      <c r="L166" s="11">
        <f t="shared" si="25"/>
        <v>126.08447763986544</v>
      </c>
      <c r="M166" s="42">
        <f t="shared" si="20"/>
        <v>277.77777777777777</v>
      </c>
      <c r="N166" s="42">
        <f t="shared" si="26"/>
        <v>167.16010733452595</v>
      </c>
      <c r="O166" s="42">
        <f t="shared" si="27"/>
        <v>162.03546099290782</v>
      </c>
      <c r="Q166" s="4">
        <v>1.49</v>
      </c>
      <c r="R166" s="4">
        <v>1815.8525733157076</v>
      </c>
      <c r="S166" s="4">
        <v>2338.2847000963566</v>
      </c>
      <c r="T166" s="4">
        <v>180</v>
      </c>
      <c r="U166" s="4">
        <v>22.36</v>
      </c>
      <c r="V166" s="4">
        <v>14.1</v>
      </c>
      <c r="W166" s="4"/>
      <c r="X166" s="7">
        <v>38595</v>
      </c>
      <c r="Y166" s="88">
        <v>2207.5570269293212</v>
      </c>
      <c r="Z166" s="88">
        <v>2948.2140498493854</v>
      </c>
    </row>
    <row r="167" spans="1:26" x14ac:dyDescent="0.3">
      <c r="A167" s="7">
        <v>38602</v>
      </c>
      <c r="B167" s="24">
        <v>2.8980000000000001</v>
      </c>
      <c r="C167" s="2">
        <v>600</v>
      </c>
      <c r="E167" s="2">
        <v>560</v>
      </c>
      <c r="F167" s="24">
        <v>36.113999999999997</v>
      </c>
      <c r="G167" s="24">
        <v>21.693000000000001</v>
      </c>
      <c r="I167" s="10">
        <v>38602</v>
      </c>
      <c r="J167" s="42">
        <f t="shared" si="23"/>
        <v>194.49664429530202</v>
      </c>
      <c r="K167" s="11">
        <f t="shared" si="24"/>
        <v>155.99555299862143</v>
      </c>
      <c r="L167" s="11">
        <f t="shared" si="25"/>
        <v>130.12324589074359</v>
      </c>
      <c r="M167" s="42">
        <f t="shared" si="20"/>
        <v>311.11111111111114</v>
      </c>
      <c r="N167" s="42">
        <f t="shared" si="26"/>
        <v>161.51162790697674</v>
      </c>
      <c r="O167" s="42">
        <f t="shared" si="27"/>
        <v>153.85106382978725</v>
      </c>
      <c r="Q167" s="4">
        <v>1.49</v>
      </c>
      <c r="R167" s="4">
        <v>1815.8525733157076</v>
      </c>
      <c r="S167" s="4">
        <v>2338.2847000963566</v>
      </c>
      <c r="T167" s="4">
        <v>180</v>
      </c>
      <c r="U167" s="4">
        <v>22.36</v>
      </c>
      <c r="V167" s="4">
        <v>14.1</v>
      </c>
      <c r="W167" s="4"/>
      <c r="X167" s="7">
        <v>38602</v>
      </c>
      <c r="Y167" s="88">
        <v>2232.649263383536</v>
      </c>
      <c r="Z167" s="88">
        <v>3042.6519499320179</v>
      </c>
    </row>
    <row r="168" spans="1:26" x14ac:dyDescent="0.3">
      <c r="A168" s="7">
        <v>38609</v>
      </c>
      <c r="B168" s="24">
        <v>2.847</v>
      </c>
      <c r="C168" s="2">
        <v>723.5</v>
      </c>
      <c r="E168" s="2">
        <v>670</v>
      </c>
      <c r="F168" s="24">
        <v>39.253</v>
      </c>
      <c r="G168" s="24">
        <v>24.356999999999999</v>
      </c>
      <c r="I168" s="10">
        <v>38609</v>
      </c>
      <c r="J168" s="42">
        <f t="shared" si="23"/>
        <v>191.07382550335569</v>
      </c>
      <c r="K168" s="11">
        <f t="shared" si="24"/>
        <v>162.79676592828631</v>
      </c>
      <c r="L168" s="11">
        <f t="shared" si="25"/>
        <v>130.12324589074359</v>
      </c>
      <c r="M168" s="42">
        <f t="shared" si="20"/>
        <v>372.22222222222223</v>
      </c>
      <c r="N168" s="42">
        <f t="shared" si="26"/>
        <v>175.55008944543829</v>
      </c>
      <c r="O168" s="42">
        <f t="shared" si="27"/>
        <v>172.74468085106383</v>
      </c>
      <c r="Q168" s="4">
        <v>1.49</v>
      </c>
      <c r="R168" s="4">
        <v>1815.8525733157076</v>
      </c>
      <c r="S168" s="4">
        <v>2338.2847000963566</v>
      </c>
      <c r="T168" s="4">
        <v>180</v>
      </c>
      <c r="U168" s="4">
        <v>22.36</v>
      </c>
      <c r="V168" s="4">
        <v>14.1</v>
      </c>
      <c r="W168" s="4"/>
      <c r="X168" s="7">
        <v>38609</v>
      </c>
      <c r="Y168" s="88">
        <v>2232.649263383536</v>
      </c>
      <c r="Z168" s="88">
        <v>3042.6519499320179</v>
      </c>
    </row>
    <row r="169" spans="1:26" x14ac:dyDescent="0.3">
      <c r="A169" s="7">
        <v>38616</v>
      </c>
      <c r="B169" s="24">
        <v>2.7320000000000002</v>
      </c>
      <c r="C169" s="2">
        <v>913</v>
      </c>
      <c r="E169" s="2">
        <v>587</v>
      </c>
      <c r="F169" s="24">
        <v>42.287999999999997</v>
      </c>
      <c r="G169" s="24">
        <v>26.553000000000001</v>
      </c>
      <c r="I169" s="10">
        <v>38616</v>
      </c>
      <c r="J169" s="42">
        <f t="shared" si="23"/>
        <v>183.3557046979866</v>
      </c>
      <c r="K169" s="11">
        <f t="shared" si="24"/>
        <v>173.23263516044415</v>
      </c>
      <c r="L169" s="11">
        <f t="shared" si="25"/>
        <v>130.12324589074359</v>
      </c>
      <c r="M169" s="42">
        <f t="shared" si="20"/>
        <v>326.11111111111109</v>
      </c>
      <c r="N169" s="42">
        <f t="shared" si="26"/>
        <v>189.12343470483003</v>
      </c>
      <c r="O169" s="42">
        <f t="shared" si="27"/>
        <v>188.31914893617022</v>
      </c>
      <c r="Q169" s="4">
        <v>1.49</v>
      </c>
      <c r="R169" s="4">
        <v>1815.8525733157076</v>
      </c>
      <c r="S169" s="4">
        <v>2338.2847000963566</v>
      </c>
      <c r="T169" s="4">
        <v>180</v>
      </c>
      <c r="U169" s="4">
        <v>22.36</v>
      </c>
      <c r="V169" s="4">
        <v>14.1</v>
      </c>
      <c r="W169" s="4"/>
      <c r="X169" s="7">
        <v>38616</v>
      </c>
      <c r="Y169" s="88">
        <v>2232.649263383536</v>
      </c>
      <c r="Z169" s="88">
        <v>3042.6519499320179</v>
      </c>
    </row>
    <row r="170" spans="1:26" x14ac:dyDescent="0.3">
      <c r="A170" s="7">
        <v>38623</v>
      </c>
      <c r="B170" s="24">
        <v>2.798</v>
      </c>
      <c r="C170" s="2">
        <v>792</v>
      </c>
      <c r="E170" s="2">
        <v>633</v>
      </c>
      <c r="F170" s="24">
        <v>43.954000000000001</v>
      </c>
      <c r="G170" s="24">
        <v>25.593</v>
      </c>
      <c r="I170" s="10">
        <v>38623</v>
      </c>
      <c r="J170" s="42">
        <f t="shared" si="23"/>
        <v>187.78523489932888</v>
      </c>
      <c r="K170" s="11">
        <f t="shared" si="24"/>
        <v>166.90797282711293</v>
      </c>
      <c r="L170" s="11">
        <f t="shared" si="25"/>
        <v>130.39437388991624</v>
      </c>
      <c r="M170" s="42">
        <f t="shared" si="20"/>
        <v>351.66666666666669</v>
      </c>
      <c r="N170" s="42">
        <f t="shared" si="26"/>
        <v>196.5742397137746</v>
      </c>
      <c r="O170" s="42">
        <f t="shared" si="27"/>
        <v>181.51063829787236</v>
      </c>
      <c r="Q170" s="4">
        <v>1.49</v>
      </c>
      <c r="R170" s="4">
        <v>1815.8525733157076</v>
      </c>
      <c r="S170" s="4">
        <v>2338.2847000963566</v>
      </c>
      <c r="T170" s="4">
        <v>180</v>
      </c>
      <c r="U170" s="4">
        <v>22.36</v>
      </c>
      <c r="V170" s="4">
        <v>14.1</v>
      </c>
      <c r="W170" s="4"/>
      <c r="X170" s="7">
        <v>38623</v>
      </c>
      <c r="Y170" s="88">
        <v>2238.8027196502117</v>
      </c>
      <c r="Z170" s="88">
        <v>3048.9916944543497</v>
      </c>
    </row>
    <row r="171" spans="1:26" x14ac:dyDescent="0.3">
      <c r="A171" s="7">
        <v>38630</v>
      </c>
      <c r="B171" s="24">
        <v>3.1440000000000001</v>
      </c>
      <c r="C171" s="2">
        <v>806</v>
      </c>
      <c r="E171" s="2">
        <v>708</v>
      </c>
      <c r="F171" s="24">
        <v>44.567</v>
      </c>
      <c r="G171" s="24">
        <v>25.06</v>
      </c>
      <c r="I171" s="10">
        <v>38630</v>
      </c>
      <c r="J171" s="42">
        <f t="shared" si="23"/>
        <v>211.00671140939599</v>
      </c>
      <c r="K171" s="11">
        <f t="shared" si="24"/>
        <v>172.03105738559162</v>
      </c>
      <c r="L171" s="11">
        <f t="shared" si="25"/>
        <v>134.42801810346799</v>
      </c>
      <c r="M171" s="42">
        <f t="shared" si="20"/>
        <v>393.33333333333331</v>
      </c>
      <c r="N171" s="42">
        <f t="shared" si="26"/>
        <v>199.31574239713777</v>
      </c>
      <c r="O171" s="42">
        <f t="shared" si="27"/>
        <v>177.73049645390068</v>
      </c>
      <c r="Q171" s="4">
        <v>1.49</v>
      </c>
      <c r="R171" s="4">
        <v>1815.8525733157076</v>
      </c>
      <c r="S171" s="4">
        <v>2338.2847000963566</v>
      </c>
      <c r="T171" s="4">
        <v>180</v>
      </c>
      <c r="U171" s="4">
        <v>22.36</v>
      </c>
      <c r="V171" s="4">
        <v>14.1</v>
      </c>
      <c r="W171" s="4"/>
      <c r="X171" s="7">
        <v>38630</v>
      </c>
      <c r="Y171" s="88">
        <v>2317.830382438487</v>
      </c>
      <c r="Z171" s="88">
        <v>3143.3097799561524</v>
      </c>
    </row>
    <row r="172" spans="1:26" x14ac:dyDescent="0.3">
      <c r="A172" s="7">
        <v>38637</v>
      </c>
      <c r="B172" s="24">
        <v>3.15</v>
      </c>
      <c r="C172" s="2">
        <v>608.5</v>
      </c>
      <c r="E172" s="2">
        <v>840</v>
      </c>
      <c r="F172" s="24">
        <v>46.73</v>
      </c>
      <c r="G172" s="24">
        <v>26.062999999999999</v>
      </c>
      <c r="I172" s="10">
        <v>38637</v>
      </c>
      <c r="J172" s="42">
        <f t="shared" si="23"/>
        <v>211.40939597315435</v>
      </c>
      <c r="K172" s="11">
        <f t="shared" si="24"/>
        <v>161.15462375313163</v>
      </c>
      <c r="L172" s="11">
        <f t="shared" si="25"/>
        <v>134.42801810346799</v>
      </c>
      <c r="M172" s="42">
        <f t="shared" si="20"/>
        <v>466.66666666666663</v>
      </c>
      <c r="N172" s="42">
        <f t="shared" si="26"/>
        <v>208.98926654740606</v>
      </c>
      <c r="O172" s="42">
        <f t="shared" si="27"/>
        <v>184.84397163120568</v>
      </c>
      <c r="Q172" s="4">
        <v>1.49</v>
      </c>
      <c r="R172" s="4">
        <v>1815.8525733157076</v>
      </c>
      <c r="S172" s="4">
        <v>2338.2847000963566</v>
      </c>
      <c r="T172" s="4">
        <v>180</v>
      </c>
      <c r="U172" s="4">
        <v>22.36</v>
      </c>
      <c r="V172" s="4">
        <v>14.1</v>
      </c>
      <c r="W172" s="4"/>
      <c r="X172" s="7">
        <v>38637</v>
      </c>
      <c r="Y172" s="88">
        <v>2317.830382438487</v>
      </c>
      <c r="Z172" s="88">
        <v>3143.3097799561524</v>
      </c>
    </row>
    <row r="173" spans="1:26" x14ac:dyDescent="0.3">
      <c r="A173" s="7">
        <v>38644</v>
      </c>
      <c r="B173" s="24">
        <v>3.1480000000000001</v>
      </c>
      <c r="C173" s="2">
        <v>961.5</v>
      </c>
      <c r="E173" s="2">
        <v>654</v>
      </c>
      <c r="F173" s="24">
        <v>46.93</v>
      </c>
      <c r="G173" s="24">
        <v>25.393000000000001</v>
      </c>
      <c r="I173" s="10">
        <v>38644</v>
      </c>
      <c r="J173" s="42">
        <f t="shared" si="23"/>
        <v>211.27516778523491</v>
      </c>
      <c r="K173" s="11">
        <f t="shared" si="24"/>
        <v>180.59452791646521</v>
      </c>
      <c r="L173" s="11">
        <f t="shared" si="25"/>
        <v>134.42801810346799</v>
      </c>
      <c r="M173" s="42">
        <f t="shared" si="20"/>
        <v>363.33333333333331</v>
      </c>
      <c r="N173" s="42">
        <f t="shared" si="26"/>
        <v>209.88372093023253</v>
      </c>
      <c r="O173" s="42">
        <f t="shared" si="27"/>
        <v>180.0921985815603</v>
      </c>
      <c r="Q173" s="4">
        <v>1.49</v>
      </c>
      <c r="R173" s="4">
        <v>1815.8525733157076</v>
      </c>
      <c r="S173" s="4">
        <v>2338.2847000963566</v>
      </c>
      <c r="T173" s="4">
        <v>180</v>
      </c>
      <c r="U173" s="4">
        <v>22.36</v>
      </c>
      <c r="V173" s="4">
        <v>14.1</v>
      </c>
      <c r="W173" s="4"/>
      <c r="X173" s="7">
        <v>38644</v>
      </c>
      <c r="Y173" s="88">
        <v>2317.830382438487</v>
      </c>
      <c r="Z173" s="88">
        <v>3143.3097799561524</v>
      </c>
    </row>
    <row r="174" spans="1:26" x14ac:dyDescent="0.3">
      <c r="A174" s="7">
        <v>38651</v>
      </c>
      <c r="B174" s="24">
        <v>3.157</v>
      </c>
      <c r="C174" s="2">
        <v>581.5</v>
      </c>
      <c r="E174" s="2">
        <v>586</v>
      </c>
      <c r="F174" s="24">
        <v>46.643000000000001</v>
      </c>
      <c r="G174" s="24">
        <v>24.356999999999999</v>
      </c>
      <c r="I174" s="10">
        <v>38651</v>
      </c>
      <c r="J174" s="42">
        <f t="shared" si="23"/>
        <v>211.87919463087246</v>
      </c>
      <c r="K174" s="11">
        <f t="shared" si="24"/>
        <v>160.62664296456782</v>
      </c>
      <c r="L174" s="11">
        <f t="shared" si="25"/>
        <v>134.84901390842504</v>
      </c>
      <c r="M174" s="42">
        <f t="shared" si="20"/>
        <v>325.55555555555554</v>
      </c>
      <c r="N174" s="42">
        <f t="shared" si="26"/>
        <v>208.60017889087655</v>
      </c>
      <c r="O174" s="42">
        <f t="shared" si="27"/>
        <v>172.74468085106383</v>
      </c>
      <c r="Q174" s="4">
        <v>1.49</v>
      </c>
      <c r="R174" s="4">
        <v>1815.8525733157076</v>
      </c>
      <c r="S174" s="4">
        <v>2338.2847000963566</v>
      </c>
      <c r="T174" s="4">
        <v>180</v>
      </c>
      <c r="U174" s="4">
        <v>22.36</v>
      </c>
      <c r="V174" s="4">
        <v>14.1</v>
      </c>
      <c r="W174" s="4"/>
      <c r="X174" s="7">
        <v>38651</v>
      </c>
      <c r="Y174" s="88">
        <v>2335.243029702739</v>
      </c>
      <c r="Z174" s="88">
        <v>3153.1538604515104</v>
      </c>
    </row>
    <row r="175" spans="1:26" x14ac:dyDescent="0.3">
      <c r="A175" s="7">
        <v>38658</v>
      </c>
      <c r="B175" s="24">
        <v>2.8759999999999999</v>
      </c>
      <c r="C175" s="2">
        <v>442</v>
      </c>
      <c r="E175" s="2">
        <v>450</v>
      </c>
      <c r="F175" s="24">
        <v>46.326999999999998</v>
      </c>
      <c r="G175" s="24">
        <v>24.65</v>
      </c>
      <c r="I175" s="10">
        <v>38658</v>
      </c>
      <c r="J175" s="42">
        <f t="shared" si="23"/>
        <v>193.02013422818791</v>
      </c>
      <c r="K175" s="11">
        <f t="shared" si="24"/>
        <v>162.60234186870593</v>
      </c>
      <c r="L175" s="11">
        <f t="shared" si="25"/>
        <v>139.90236409038482</v>
      </c>
      <c r="M175" s="42">
        <f t="shared" si="20"/>
        <v>250</v>
      </c>
      <c r="N175" s="42">
        <f t="shared" si="26"/>
        <v>207.18694096601072</v>
      </c>
      <c r="O175" s="42">
        <f t="shared" si="27"/>
        <v>174.82269503546098</v>
      </c>
      <c r="Q175" s="4">
        <v>1.49</v>
      </c>
      <c r="R175" s="4">
        <v>1815.8525733157076</v>
      </c>
      <c r="S175" s="4">
        <v>2338.2847000963566</v>
      </c>
      <c r="T175" s="4">
        <v>180</v>
      </c>
      <c r="U175" s="4">
        <v>22.36</v>
      </c>
      <c r="V175" s="4">
        <v>14.1</v>
      </c>
      <c r="W175" s="4"/>
      <c r="X175" s="7">
        <v>38658</v>
      </c>
      <c r="Y175" s="88">
        <v>2510.6188090945006</v>
      </c>
      <c r="Z175" s="88">
        <v>3271.3155745985678</v>
      </c>
    </row>
    <row r="176" spans="1:26" x14ac:dyDescent="0.3">
      <c r="A176" s="7">
        <v>38665</v>
      </c>
      <c r="B176" s="24">
        <v>2.698</v>
      </c>
      <c r="C176" s="2">
        <v>341.5</v>
      </c>
      <c r="E176" s="2">
        <v>359</v>
      </c>
      <c r="F176" s="24">
        <v>45.46</v>
      </c>
      <c r="G176" s="24">
        <v>24.097000000000001</v>
      </c>
      <c r="I176" s="10">
        <v>38665</v>
      </c>
      <c r="J176" s="42">
        <f t="shared" si="23"/>
        <v>181.07382550335572</v>
      </c>
      <c r="K176" s="11">
        <f t="shared" si="24"/>
        <v>157.06775158990982</v>
      </c>
      <c r="L176" s="11">
        <f t="shared" si="25"/>
        <v>139.90236409038482</v>
      </c>
      <c r="M176" s="42">
        <f t="shared" si="20"/>
        <v>199.44444444444446</v>
      </c>
      <c r="N176" s="42">
        <f t="shared" si="26"/>
        <v>203.30948121645798</v>
      </c>
      <c r="O176" s="42">
        <f t="shared" si="27"/>
        <v>170.90070921985819</v>
      </c>
      <c r="Q176" s="4">
        <v>1.49</v>
      </c>
      <c r="R176" s="4">
        <v>1815.8525733157076</v>
      </c>
      <c r="S176" s="4">
        <v>2338.2847000963566</v>
      </c>
      <c r="T176" s="4">
        <v>180</v>
      </c>
      <c r="U176" s="4">
        <v>22.36</v>
      </c>
      <c r="V176" s="4">
        <v>14.1</v>
      </c>
      <c r="W176" s="4"/>
      <c r="X176" s="7">
        <v>38665</v>
      </c>
      <c r="Y176" s="88">
        <v>2510.6188090945006</v>
      </c>
      <c r="Z176" s="88">
        <v>3271.3155745985678</v>
      </c>
    </row>
    <row r="177" spans="1:26" x14ac:dyDescent="0.3">
      <c r="A177" s="7">
        <v>38672</v>
      </c>
      <c r="B177" s="24">
        <v>2.6019999999999999</v>
      </c>
      <c r="C177" s="2">
        <v>328</v>
      </c>
      <c r="E177" s="2">
        <v>375</v>
      </c>
      <c r="F177" s="24">
        <v>45.442999999999998</v>
      </c>
      <c r="G177" s="24">
        <v>23.792999999999999</v>
      </c>
      <c r="I177" s="10">
        <v>38672</v>
      </c>
      <c r="J177" s="42">
        <f t="shared" si="23"/>
        <v>174.63087248322148</v>
      </c>
      <c r="K177" s="11">
        <f t="shared" si="24"/>
        <v>156.32429916439989</v>
      </c>
      <c r="L177" s="11">
        <f t="shared" si="25"/>
        <v>139.90236409038482</v>
      </c>
      <c r="M177" s="42">
        <f t="shared" si="20"/>
        <v>208.33333333333331</v>
      </c>
      <c r="N177" s="42">
        <f t="shared" si="26"/>
        <v>203.23345259391772</v>
      </c>
      <c r="O177" s="42">
        <f t="shared" si="27"/>
        <v>168.74468085106383</v>
      </c>
      <c r="Q177" s="4">
        <v>1.49</v>
      </c>
      <c r="R177" s="4">
        <v>1815.8525733157076</v>
      </c>
      <c r="S177" s="4">
        <v>2338.2847000963566</v>
      </c>
      <c r="T177" s="4">
        <v>180</v>
      </c>
      <c r="U177" s="4">
        <v>22.36</v>
      </c>
      <c r="V177" s="4">
        <v>14.1</v>
      </c>
      <c r="W177" s="4"/>
      <c r="X177" s="7">
        <v>38672</v>
      </c>
      <c r="Y177" s="88">
        <v>2510.6188090945006</v>
      </c>
      <c r="Z177" s="88">
        <v>3271.3155745985678</v>
      </c>
    </row>
    <row r="178" spans="1:26" x14ac:dyDescent="0.3">
      <c r="A178" s="7">
        <v>38679</v>
      </c>
      <c r="B178" s="24">
        <v>2.5129999999999999</v>
      </c>
      <c r="C178" s="2">
        <v>229.5</v>
      </c>
      <c r="E178" s="2">
        <v>367</v>
      </c>
      <c r="F178" s="24">
        <v>43.423000000000002</v>
      </c>
      <c r="G178" s="24">
        <v>22.422999999999998</v>
      </c>
      <c r="I178" s="10">
        <v>38679</v>
      </c>
      <c r="J178" s="42">
        <f t="shared" si="23"/>
        <v>168.65771812080536</v>
      </c>
      <c r="K178" s="11">
        <f t="shared" si="24"/>
        <v>150.89984998567934</v>
      </c>
      <c r="L178" s="11">
        <f t="shared" si="25"/>
        <v>139.90236409038482</v>
      </c>
      <c r="M178" s="42">
        <f t="shared" si="20"/>
        <v>203.88888888888889</v>
      </c>
      <c r="N178" s="42">
        <f t="shared" si="26"/>
        <v>194.1994633273703</v>
      </c>
      <c r="O178" s="42">
        <f t="shared" si="27"/>
        <v>159.02836879432621</v>
      </c>
      <c r="Q178" s="4">
        <v>1.49</v>
      </c>
      <c r="R178" s="4">
        <v>1815.8525733157076</v>
      </c>
      <c r="S178" s="4">
        <v>2338.2847000963566</v>
      </c>
      <c r="T178" s="4">
        <v>180</v>
      </c>
      <c r="U178" s="4">
        <v>22.36</v>
      </c>
      <c r="V178" s="4">
        <v>14.1</v>
      </c>
      <c r="W178" s="4"/>
      <c r="X178" s="7">
        <v>38679</v>
      </c>
      <c r="Y178" s="88">
        <v>2510.6188090945006</v>
      </c>
      <c r="Z178" s="88">
        <v>3271.3155745985678</v>
      </c>
    </row>
    <row r="179" spans="1:26" x14ac:dyDescent="0.3">
      <c r="A179" s="7">
        <v>38686</v>
      </c>
      <c r="B179" s="24">
        <v>2.4790000000000001</v>
      </c>
      <c r="C179" s="2">
        <v>175</v>
      </c>
      <c r="E179" s="2">
        <v>365</v>
      </c>
      <c r="F179" s="24">
        <v>42.317</v>
      </c>
      <c r="G179" s="24">
        <v>23.56</v>
      </c>
      <c r="I179" s="10">
        <v>38686</v>
      </c>
      <c r="J179" s="42">
        <f t="shared" si="23"/>
        <v>166.37583892617451</v>
      </c>
      <c r="K179" s="11">
        <f t="shared" si="24"/>
        <v>147.6208347500073</v>
      </c>
      <c r="L179" s="11">
        <f t="shared" si="25"/>
        <v>139.99868575044317</v>
      </c>
      <c r="M179" s="42">
        <f t="shared" si="20"/>
        <v>202.77777777777777</v>
      </c>
      <c r="N179" s="42">
        <f t="shared" si="26"/>
        <v>189.25313059033991</v>
      </c>
      <c r="O179" s="42">
        <f t="shared" si="27"/>
        <v>167.09219858156027</v>
      </c>
      <c r="Q179" s="4">
        <v>1.49</v>
      </c>
      <c r="R179" s="4">
        <v>1815.8525733157076</v>
      </c>
      <c r="S179" s="4">
        <v>2338.2847000963566</v>
      </c>
      <c r="T179" s="4">
        <v>180</v>
      </c>
      <c r="U179" s="4">
        <v>22.36</v>
      </c>
      <c r="V179" s="4">
        <v>14.1</v>
      </c>
      <c r="W179" s="4"/>
      <c r="X179" s="7">
        <v>38686</v>
      </c>
      <c r="Y179" s="88">
        <v>2505.5767265581358</v>
      </c>
      <c r="Z179" s="88">
        <v>3273.5678492385905</v>
      </c>
    </row>
    <row r="180" spans="1:26" x14ac:dyDescent="0.3">
      <c r="A180" s="7">
        <v>38693</v>
      </c>
      <c r="B180" s="24">
        <v>2.1469999999999998</v>
      </c>
      <c r="C180" s="2">
        <v>183.5</v>
      </c>
      <c r="E180" s="2">
        <v>478</v>
      </c>
      <c r="F180" s="24">
        <v>41.13</v>
      </c>
      <c r="G180" s="24">
        <v>25.213000000000001</v>
      </c>
      <c r="I180" s="10">
        <v>38693</v>
      </c>
      <c r="J180" s="42">
        <f t="shared" si="23"/>
        <v>144.09395973154361</v>
      </c>
      <c r="K180" s="11">
        <f t="shared" si="24"/>
        <v>148.05561878242423</v>
      </c>
      <c r="L180" s="11">
        <f t="shared" si="25"/>
        <v>142.20282341254716</v>
      </c>
      <c r="M180" s="42">
        <f t="shared" si="20"/>
        <v>265.55555555555554</v>
      </c>
      <c r="N180" s="42">
        <f t="shared" si="26"/>
        <v>183.94454382826478</v>
      </c>
      <c r="O180" s="42">
        <f t="shared" si="27"/>
        <v>178.81560283687944</v>
      </c>
      <c r="Q180" s="4">
        <v>1.49</v>
      </c>
      <c r="R180" s="4">
        <v>1815.8525733157076</v>
      </c>
      <c r="S180" s="4">
        <v>2338.2847000963566</v>
      </c>
      <c r="T180" s="4">
        <v>180</v>
      </c>
      <c r="U180" s="4">
        <v>22.36</v>
      </c>
      <c r="V180" s="4">
        <v>14.1</v>
      </c>
      <c r="W180" s="4"/>
      <c r="X180" s="7">
        <v>38693</v>
      </c>
      <c r="Y180" s="88">
        <v>2504.9717635991447</v>
      </c>
      <c r="Z180" s="88">
        <v>3325.1068629606298</v>
      </c>
    </row>
    <row r="181" spans="1:26" x14ac:dyDescent="0.3">
      <c r="A181" s="7">
        <v>38700</v>
      </c>
      <c r="B181" s="24">
        <v>2.4359999999999999</v>
      </c>
      <c r="C181" s="2">
        <v>267.5</v>
      </c>
      <c r="E181" s="2">
        <v>552</v>
      </c>
      <c r="F181" s="24">
        <v>39.999000000000002</v>
      </c>
      <c r="G181" s="24">
        <v>26.613</v>
      </c>
      <c r="I181" s="10">
        <v>38700</v>
      </c>
      <c r="J181" s="42">
        <f t="shared" si="23"/>
        <v>163.48993288590603</v>
      </c>
      <c r="K181" s="11">
        <f t="shared" si="24"/>
        <v>152.6815449855971</v>
      </c>
      <c r="L181" s="11">
        <f t="shared" si="25"/>
        <v>142.20282341254716</v>
      </c>
      <c r="M181" s="42">
        <f t="shared" si="20"/>
        <v>306.66666666666669</v>
      </c>
      <c r="N181" s="42">
        <f t="shared" si="26"/>
        <v>178.88640429338105</v>
      </c>
      <c r="O181" s="42">
        <f t="shared" si="27"/>
        <v>188.7446808510638</v>
      </c>
      <c r="Q181" s="4">
        <v>1.49</v>
      </c>
      <c r="R181" s="4">
        <v>1815.8525733157076</v>
      </c>
      <c r="S181" s="4">
        <v>2338.2847000963566</v>
      </c>
      <c r="T181" s="4">
        <v>180</v>
      </c>
      <c r="U181" s="4">
        <v>22.36</v>
      </c>
      <c r="V181" s="4">
        <v>14.1</v>
      </c>
      <c r="W181" s="4"/>
      <c r="X181" s="7">
        <v>38700</v>
      </c>
      <c r="Y181" s="88">
        <v>2504.9717635991447</v>
      </c>
      <c r="Z181" s="88">
        <v>3325.1068629606298</v>
      </c>
    </row>
    <row r="182" spans="1:26" x14ac:dyDescent="0.3">
      <c r="A182" s="7">
        <v>38707</v>
      </c>
      <c r="B182" s="24">
        <v>2.4620000000000002</v>
      </c>
      <c r="C182" s="2">
        <v>328.5</v>
      </c>
      <c r="E182" s="2">
        <v>508</v>
      </c>
      <c r="F182" s="24">
        <v>39.576999999999998</v>
      </c>
      <c r="G182" s="24">
        <v>25.39</v>
      </c>
      <c r="I182" s="10">
        <v>38707</v>
      </c>
      <c r="J182" s="42">
        <f t="shared" si="23"/>
        <v>165.23489932885909</v>
      </c>
      <c r="K182" s="11">
        <f t="shared" si="24"/>
        <v>156.04084853790121</v>
      </c>
      <c r="L182" s="11">
        <f t="shared" si="25"/>
        <v>142.20282341254716</v>
      </c>
      <c r="M182" s="42">
        <f t="shared" si="20"/>
        <v>282.22222222222217</v>
      </c>
      <c r="N182" s="42">
        <f t="shared" si="26"/>
        <v>176.99910554561717</v>
      </c>
      <c r="O182" s="42">
        <f t="shared" si="27"/>
        <v>180.0709219858156</v>
      </c>
      <c r="Q182" s="4">
        <v>1.49</v>
      </c>
      <c r="R182" s="4">
        <v>1815.8525733157076</v>
      </c>
      <c r="S182" s="4">
        <v>2338.2847000963566</v>
      </c>
      <c r="T182" s="4">
        <v>180</v>
      </c>
      <c r="U182" s="4">
        <v>22.36</v>
      </c>
      <c r="V182" s="4">
        <v>14.1</v>
      </c>
      <c r="W182" s="4"/>
      <c r="X182" s="7">
        <v>38707</v>
      </c>
      <c r="Y182" s="88">
        <v>2504.9717635991447</v>
      </c>
      <c r="Z182" s="88">
        <v>3325.1068629606298</v>
      </c>
    </row>
    <row r="183" spans="1:26" x14ac:dyDescent="0.3">
      <c r="A183" s="7">
        <v>38714</v>
      </c>
      <c r="B183" s="24">
        <v>2.448</v>
      </c>
      <c r="C183" s="2">
        <v>314</v>
      </c>
      <c r="E183" s="2">
        <v>443</v>
      </c>
      <c r="F183" s="24">
        <v>39.472999999999999</v>
      </c>
      <c r="G183" s="24">
        <v>25.172999999999998</v>
      </c>
      <c r="I183" s="10">
        <v>38714</v>
      </c>
      <c r="J183" s="42">
        <f t="shared" si="23"/>
        <v>164.29530201342283</v>
      </c>
      <c r="K183" s="11">
        <f t="shared" si="24"/>
        <v>155.35803665952685</v>
      </c>
      <c r="L183" s="11">
        <f t="shared" si="25"/>
        <v>142.27057094371898</v>
      </c>
      <c r="M183" s="42">
        <f t="shared" si="20"/>
        <v>246.11111111111111</v>
      </c>
      <c r="N183" s="42">
        <f t="shared" si="26"/>
        <v>176.53398926654739</v>
      </c>
      <c r="O183" s="42">
        <f t="shared" si="27"/>
        <v>178.53191489361703</v>
      </c>
      <c r="Q183" s="4">
        <v>1.49</v>
      </c>
      <c r="R183" s="4">
        <v>1815.8525733157076</v>
      </c>
      <c r="S183" s="4">
        <v>2338.2847000963566</v>
      </c>
      <c r="T183" s="4">
        <v>180</v>
      </c>
      <c r="U183" s="4">
        <v>22.36</v>
      </c>
      <c r="V183" s="4">
        <v>14.1</v>
      </c>
      <c r="W183" s="4"/>
      <c r="X183" s="7">
        <v>38714</v>
      </c>
      <c r="Y183" s="88">
        <v>2507.0729065347787</v>
      </c>
      <c r="Z183" s="88">
        <v>3326.6909931167133</v>
      </c>
    </row>
    <row r="184" spans="1:26" x14ac:dyDescent="0.3">
      <c r="A184" s="7">
        <v>38721</v>
      </c>
      <c r="B184" s="24">
        <v>2.4420000000000002</v>
      </c>
      <c r="C184" s="2">
        <v>290.5</v>
      </c>
      <c r="E184" s="2">
        <v>409</v>
      </c>
      <c r="F184" s="24">
        <v>39.978999999999999</v>
      </c>
      <c r="G184" s="24">
        <v>26.010999999999999</v>
      </c>
      <c r="I184" s="10">
        <v>38721</v>
      </c>
      <c r="J184" s="42">
        <f t="shared" si="23"/>
        <v>163.89261744966444</v>
      </c>
      <c r="K184" s="11">
        <f t="shared" si="24"/>
        <v>149.78354984000526</v>
      </c>
      <c r="L184" s="11">
        <f t="shared" si="25"/>
        <v>138.35605457949509</v>
      </c>
      <c r="M184" s="42">
        <f t="shared" si="20"/>
        <v>227.22222222222223</v>
      </c>
      <c r="N184" s="42">
        <f t="shared" si="26"/>
        <v>178.79695885509838</v>
      </c>
      <c r="O184" s="42">
        <f t="shared" si="27"/>
        <v>184.47517730496452</v>
      </c>
      <c r="Q184" s="4">
        <v>1.49</v>
      </c>
      <c r="R184" s="4">
        <v>1815.8525733157076</v>
      </c>
      <c r="S184" s="4">
        <v>2338.2847000963566</v>
      </c>
      <c r="T184" s="4">
        <v>180</v>
      </c>
      <c r="U184" s="4">
        <v>22.36</v>
      </c>
      <c r="V184" s="4">
        <v>14.1</v>
      </c>
      <c r="W184" s="4"/>
      <c r="X184" s="7">
        <v>38721</v>
      </c>
      <c r="Y184" s="88">
        <v>2429.3484441733508</v>
      </c>
      <c r="Z184" s="88">
        <v>3235.1584558892982</v>
      </c>
    </row>
    <row r="185" spans="1:26" x14ac:dyDescent="0.3">
      <c r="A185" s="7">
        <v>38728</v>
      </c>
      <c r="B185" s="24">
        <v>2.4849999999999999</v>
      </c>
      <c r="C185" s="2">
        <v>212.5</v>
      </c>
      <c r="E185" s="2">
        <v>379</v>
      </c>
      <c r="F185" s="24">
        <v>39.453000000000003</v>
      </c>
      <c r="G185" s="24">
        <v>25.67</v>
      </c>
      <c r="I185" s="10">
        <v>38728</v>
      </c>
      <c r="J185" s="42">
        <f t="shared" si="23"/>
        <v>166.77852348993287</v>
      </c>
      <c r="K185" s="11">
        <f t="shared" si="24"/>
        <v>145.48804693705904</v>
      </c>
      <c r="L185" s="11">
        <f t="shared" si="25"/>
        <v>138.35605457949509</v>
      </c>
      <c r="M185" s="42">
        <f t="shared" si="20"/>
        <v>210.55555555555557</v>
      </c>
      <c r="N185" s="42">
        <f t="shared" si="26"/>
        <v>176.44454382826478</v>
      </c>
      <c r="O185" s="42">
        <f t="shared" si="27"/>
        <v>182.05673758865251</v>
      </c>
      <c r="Q185" s="4">
        <v>1.49</v>
      </c>
      <c r="R185" s="4">
        <v>1815.8525733157076</v>
      </c>
      <c r="S185" s="4">
        <v>2338.2847000963566</v>
      </c>
      <c r="T185" s="4">
        <v>180</v>
      </c>
      <c r="U185" s="4">
        <v>22.36</v>
      </c>
      <c r="V185" s="4">
        <v>14.1</v>
      </c>
      <c r="W185" s="4"/>
      <c r="X185" s="7">
        <v>38728</v>
      </c>
      <c r="Y185" s="88">
        <v>2429.3484441733508</v>
      </c>
      <c r="Z185" s="88">
        <v>3235.1584558892982</v>
      </c>
    </row>
    <row r="186" spans="1:26" x14ac:dyDescent="0.3">
      <c r="A186" s="7">
        <v>38735</v>
      </c>
      <c r="B186" s="24">
        <v>2.4489999999999998</v>
      </c>
      <c r="C186" s="2">
        <v>13.5</v>
      </c>
      <c r="E186" s="2">
        <v>400</v>
      </c>
      <c r="F186" s="24">
        <v>36.796999999999997</v>
      </c>
      <c r="G186" s="24">
        <v>24.96</v>
      </c>
      <c r="I186" s="10">
        <v>38735</v>
      </c>
      <c r="J186" s="42">
        <f t="shared" si="23"/>
        <v>164.36241610738253</v>
      </c>
      <c r="K186" s="11">
        <f t="shared" si="24"/>
        <v>134.52900747954237</v>
      </c>
      <c r="L186" s="11">
        <f t="shared" si="25"/>
        <v>138.35605457949509</v>
      </c>
      <c r="M186" s="42">
        <f t="shared" si="20"/>
        <v>222.22222222222223</v>
      </c>
      <c r="N186" s="42">
        <f t="shared" si="26"/>
        <v>164.56618962432916</v>
      </c>
      <c r="O186" s="42">
        <f t="shared" si="27"/>
        <v>177.02127659574469</v>
      </c>
      <c r="Q186" s="4">
        <v>1.49</v>
      </c>
      <c r="R186" s="4">
        <v>1815.8525733157076</v>
      </c>
      <c r="S186" s="4">
        <v>2338.2847000963566</v>
      </c>
      <c r="T186" s="4">
        <v>180</v>
      </c>
      <c r="U186" s="4">
        <v>22.36</v>
      </c>
      <c r="V186" s="4">
        <v>14.1</v>
      </c>
      <c r="W186" s="4"/>
      <c r="X186" s="7">
        <v>38735</v>
      </c>
      <c r="Y186" s="88">
        <v>2429.3484441733508</v>
      </c>
      <c r="Z186" s="88">
        <v>3235.1584558892982</v>
      </c>
    </row>
    <row r="187" spans="1:26" x14ac:dyDescent="0.3">
      <c r="A187" s="7">
        <v>38742</v>
      </c>
      <c r="B187" s="24">
        <v>2.472</v>
      </c>
      <c r="C187" s="2">
        <v>0</v>
      </c>
      <c r="E187" s="2">
        <v>383</v>
      </c>
      <c r="F187" s="24">
        <v>33.832999999999998</v>
      </c>
      <c r="G187" s="24">
        <v>23.003</v>
      </c>
      <c r="I187" s="10">
        <v>38742</v>
      </c>
      <c r="J187" s="42">
        <f t="shared" si="23"/>
        <v>165.90604026845637</v>
      </c>
      <c r="K187" s="11">
        <f t="shared" si="24"/>
        <v>133.77477110589848</v>
      </c>
      <c r="L187" s="11">
        <f t="shared" si="25"/>
        <v>138.31512663060411</v>
      </c>
      <c r="M187" s="42">
        <f t="shared" si="20"/>
        <v>212.77777777777777</v>
      </c>
      <c r="N187" s="42">
        <f t="shared" si="26"/>
        <v>151.31037567084078</v>
      </c>
      <c r="O187" s="42">
        <f t="shared" si="27"/>
        <v>163.1418439716312</v>
      </c>
      <c r="Q187" s="4">
        <v>1.49</v>
      </c>
      <c r="R187" s="4">
        <v>1815.8525733157076</v>
      </c>
      <c r="S187" s="4">
        <v>2338.2847000963566</v>
      </c>
      <c r="T187" s="4">
        <v>180</v>
      </c>
      <c r="U187" s="4">
        <v>22.36</v>
      </c>
      <c r="V187" s="4">
        <v>14.1</v>
      </c>
      <c r="W187" s="4"/>
      <c r="X187" s="7">
        <v>38742</v>
      </c>
      <c r="Y187" s="88">
        <v>2429.1526235736551</v>
      </c>
      <c r="Z187" s="88">
        <v>3234.2014439223167</v>
      </c>
    </row>
    <row r="188" spans="1:26" x14ac:dyDescent="0.3">
      <c r="A188" s="7">
        <v>38749</v>
      </c>
      <c r="B188" s="24">
        <v>2.4889999999999999</v>
      </c>
      <c r="C188" s="2">
        <v>0</v>
      </c>
      <c r="E188" s="2">
        <v>413</v>
      </c>
      <c r="F188" s="24">
        <v>32.655000000000001</v>
      </c>
      <c r="G188" s="24">
        <v>23.7</v>
      </c>
      <c r="I188" s="10">
        <v>38749</v>
      </c>
      <c r="J188" s="42">
        <f t="shared" si="23"/>
        <v>167.04697986577179</v>
      </c>
      <c r="K188" s="11">
        <f t="shared" si="24"/>
        <v>132.55399729147081</v>
      </c>
      <c r="L188" s="11">
        <f t="shared" si="25"/>
        <v>137.3310340624586</v>
      </c>
      <c r="M188" s="42">
        <f t="shared" si="20"/>
        <v>229.44444444444443</v>
      </c>
      <c r="N188" s="42">
        <f t="shared" si="26"/>
        <v>146.04203935599284</v>
      </c>
      <c r="O188" s="42">
        <f t="shared" si="27"/>
        <v>168.08510638297872</v>
      </c>
      <c r="Q188" s="4">
        <v>1.49</v>
      </c>
      <c r="R188" s="4">
        <v>1815.8525733157076</v>
      </c>
      <c r="S188" s="4">
        <v>2338.2847000963566</v>
      </c>
      <c r="T188" s="4">
        <v>180</v>
      </c>
      <c r="U188" s="4">
        <v>22.36</v>
      </c>
      <c r="V188" s="4">
        <v>14.1</v>
      </c>
      <c r="W188" s="4"/>
      <c r="X188" s="7">
        <v>38749</v>
      </c>
      <c r="Y188" s="88">
        <v>2406.9851708500059</v>
      </c>
      <c r="Z188" s="88">
        <v>3211.1905579665849</v>
      </c>
    </row>
    <row r="189" spans="1:26" x14ac:dyDescent="0.3">
      <c r="A189" s="7">
        <v>38756</v>
      </c>
      <c r="B189" s="24">
        <v>2.4990000000000001</v>
      </c>
      <c r="C189" s="2">
        <v>-25</v>
      </c>
      <c r="E189" s="2">
        <v>475</v>
      </c>
      <c r="F189" s="24">
        <v>33.869999999999997</v>
      </c>
      <c r="G189" s="24">
        <v>24.556999999999999</v>
      </c>
      <c r="I189" s="10">
        <v>38756</v>
      </c>
      <c r="J189" s="42">
        <f t="shared" si="23"/>
        <v>167.71812080536913</v>
      </c>
      <c r="K189" s="11">
        <f t="shared" si="24"/>
        <v>131.17723354052652</v>
      </c>
      <c r="L189" s="11">
        <f t="shared" si="25"/>
        <v>137.3310340624586</v>
      </c>
      <c r="M189" s="42">
        <f t="shared" si="20"/>
        <v>263.88888888888886</v>
      </c>
      <c r="N189" s="42">
        <f t="shared" si="26"/>
        <v>151.47584973166369</v>
      </c>
      <c r="O189" s="42">
        <f t="shared" si="27"/>
        <v>174.16312056737587</v>
      </c>
      <c r="Q189" s="4">
        <v>1.49</v>
      </c>
      <c r="R189" s="4">
        <v>1815.8525733157076</v>
      </c>
      <c r="S189" s="4">
        <v>2338.2847000963566</v>
      </c>
      <c r="T189" s="4">
        <v>180</v>
      </c>
      <c r="U189" s="4">
        <v>22.36</v>
      </c>
      <c r="V189" s="4">
        <v>14.1</v>
      </c>
      <c r="W189" s="4"/>
      <c r="X189" s="7">
        <v>38756</v>
      </c>
      <c r="Y189" s="88">
        <v>2406.9851708500059</v>
      </c>
      <c r="Z189" s="88">
        <v>3211.1905579665849</v>
      </c>
    </row>
    <row r="190" spans="1:26" x14ac:dyDescent="0.3">
      <c r="A190" s="7">
        <v>38763</v>
      </c>
      <c r="B190" s="24">
        <v>2.476</v>
      </c>
      <c r="C190" s="2">
        <v>-25</v>
      </c>
      <c r="E190" s="2">
        <v>427</v>
      </c>
      <c r="F190" s="24">
        <v>34.883000000000003</v>
      </c>
      <c r="G190" s="24">
        <v>25.367000000000001</v>
      </c>
      <c r="I190" s="10">
        <v>38763</v>
      </c>
      <c r="J190" s="42">
        <f t="shared" si="23"/>
        <v>166.17449664429529</v>
      </c>
      <c r="K190" s="11">
        <f t="shared" si="24"/>
        <v>131.17723354052652</v>
      </c>
      <c r="L190" s="11">
        <f t="shared" si="25"/>
        <v>137.3310340624586</v>
      </c>
      <c r="M190" s="42">
        <f t="shared" si="20"/>
        <v>237.22222222222223</v>
      </c>
      <c r="N190" s="42">
        <f t="shared" si="26"/>
        <v>156.00626118067979</v>
      </c>
      <c r="O190" s="42">
        <f t="shared" si="27"/>
        <v>179.90780141843973</v>
      </c>
      <c r="Q190" s="4">
        <v>1.49</v>
      </c>
      <c r="R190" s="4">
        <v>1815.8525733157076</v>
      </c>
      <c r="S190" s="4">
        <v>2338.2847000963566</v>
      </c>
      <c r="T190" s="4">
        <v>180</v>
      </c>
      <c r="U190" s="4">
        <v>22.36</v>
      </c>
      <c r="V190" s="4">
        <v>14.1</v>
      </c>
      <c r="W190" s="4"/>
      <c r="X190" s="7">
        <v>38763</v>
      </c>
      <c r="Y190" s="88">
        <v>2406.9851708500059</v>
      </c>
      <c r="Z190" s="88">
        <v>3211.1905579665849</v>
      </c>
    </row>
    <row r="191" spans="1:26" x14ac:dyDescent="0.3">
      <c r="A191" s="7">
        <v>38770</v>
      </c>
      <c r="B191" s="24">
        <v>2.4550000000000001</v>
      </c>
      <c r="C191" s="2">
        <v>58.5</v>
      </c>
      <c r="E191" s="2">
        <v>375</v>
      </c>
      <c r="F191" s="24">
        <v>36.511000000000003</v>
      </c>
      <c r="G191" s="24">
        <v>27.321000000000002</v>
      </c>
      <c r="I191" s="10">
        <v>38770</v>
      </c>
      <c r="J191" s="42">
        <f t="shared" si="23"/>
        <v>164.76510067114094</v>
      </c>
      <c r="K191" s="11">
        <f t="shared" si="24"/>
        <v>136.0194904370457</v>
      </c>
      <c r="L191" s="11">
        <f t="shared" si="25"/>
        <v>137.34181724197572</v>
      </c>
      <c r="M191" s="42">
        <f t="shared" si="20"/>
        <v>208.33333333333331</v>
      </c>
      <c r="N191" s="42">
        <f t="shared" si="26"/>
        <v>163.2871198568873</v>
      </c>
      <c r="O191" s="42">
        <f t="shared" si="27"/>
        <v>193.7659574468085</v>
      </c>
      <c r="Q191" s="4">
        <v>1.49</v>
      </c>
      <c r="R191" s="4">
        <v>1815.8525733157076</v>
      </c>
      <c r="S191" s="4">
        <v>2338.2847000963566</v>
      </c>
      <c r="T191" s="4">
        <v>180</v>
      </c>
      <c r="U191" s="4">
        <v>22.36</v>
      </c>
      <c r="V191" s="4">
        <v>14.1</v>
      </c>
      <c r="W191" s="4"/>
      <c r="X191" s="7">
        <v>38770</v>
      </c>
      <c r="Y191" s="88">
        <v>2411.4134173120074</v>
      </c>
      <c r="Z191" s="88">
        <v>3211.4426994034179</v>
      </c>
    </row>
    <row r="192" spans="1:26" x14ac:dyDescent="0.3">
      <c r="A192" s="7">
        <v>38777</v>
      </c>
      <c r="B192" s="24">
        <v>2.4710000000000001</v>
      </c>
      <c r="C192" s="2">
        <v>-17</v>
      </c>
      <c r="E192" s="2">
        <v>385</v>
      </c>
      <c r="F192" s="24">
        <v>35.673999999999999</v>
      </c>
      <c r="G192" s="24">
        <v>26.94</v>
      </c>
      <c r="I192" s="10">
        <v>38777</v>
      </c>
      <c r="J192" s="42">
        <f t="shared" si="23"/>
        <v>165.83892617449663</v>
      </c>
      <c r="K192" s="11">
        <f t="shared" si="24"/>
        <v>135.80911450771336</v>
      </c>
      <c r="L192" s="11">
        <f t="shared" si="25"/>
        <v>138.90800967923224</v>
      </c>
      <c r="M192" s="42">
        <f t="shared" si="20"/>
        <v>213.88888888888889</v>
      </c>
      <c r="N192" s="42">
        <f t="shared" si="26"/>
        <v>159.5438282647585</v>
      </c>
      <c r="O192" s="42">
        <f t="shared" si="27"/>
        <v>191.06382978723406</v>
      </c>
      <c r="Q192" s="4">
        <v>1.49</v>
      </c>
      <c r="R192" s="4">
        <v>1815.8525733157076</v>
      </c>
      <c r="S192" s="4">
        <v>2338.2847000963566</v>
      </c>
      <c r="T192" s="4">
        <v>180</v>
      </c>
      <c r="U192" s="4">
        <v>22.36</v>
      </c>
      <c r="V192" s="4">
        <v>14.1</v>
      </c>
      <c r="W192" s="4"/>
      <c r="X192" s="7">
        <v>38777</v>
      </c>
      <c r="Y192" s="88">
        <v>2483.0933005855891</v>
      </c>
      <c r="Z192" s="88">
        <v>3248.064737537853</v>
      </c>
    </row>
    <row r="193" spans="1:26" x14ac:dyDescent="0.3">
      <c r="A193" s="7">
        <v>38784</v>
      </c>
      <c r="B193" s="24">
        <v>2.5449999999999999</v>
      </c>
      <c r="C193" s="2">
        <v>-54</v>
      </c>
      <c r="E193" s="2">
        <v>378</v>
      </c>
      <c r="F193" s="24">
        <v>36.042999999999999</v>
      </c>
      <c r="G193" s="24">
        <v>27.763000000000002</v>
      </c>
      <c r="I193" s="10">
        <v>38784</v>
      </c>
      <c r="J193" s="42">
        <f t="shared" si="23"/>
        <v>170.80536912751677</v>
      </c>
      <c r="K193" s="11">
        <f t="shared" si="24"/>
        <v>133.77150415631581</v>
      </c>
      <c r="L193" s="11">
        <f t="shared" si="25"/>
        <v>138.90800967923224</v>
      </c>
      <c r="M193" s="42">
        <f t="shared" si="20"/>
        <v>210</v>
      </c>
      <c r="N193" s="42">
        <f t="shared" si="26"/>
        <v>161.19409660107334</v>
      </c>
      <c r="O193" s="42">
        <f t="shared" si="27"/>
        <v>196.90070921985816</v>
      </c>
      <c r="Q193" s="4">
        <v>1.49</v>
      </c>
      <c r="R193" s="4">
        <v>1815.8525733157076</v>
      </c>
      <c r="S193" s="4">
        <v>2338.2847000963566</v>
      </c>
      <c r="T193" s="4">
        <v>180</v>
      </c>
      <c r="U193" s="4">
        <v>22.36</v>
      </c>
      <c r="V193" s="4">
        <v>14.1</v>
      </c>
      <c r="W193" s="4"/>
      <c r="X193" s="7">
        <v>38784</v>
      </c>
      <c r="Y193" s="88">
        <v>2483.0933005855891</v>
      </c>
      <c r="Z193" s="88">
        <v>3248.064737537853</v>
      </c>
    </row>
    <row r="194" spans="1:26" x14ac:dyDescent="0.3">
      <c r="A194" s="7">
        <v>38791</v>
      </c>
      <c r="B194" s="24">
        <v>2.5430000000000001</v>
      </c>
      <c r="C194" s="2">
        <v>-63</v>
      </c>
      <c r="E194" s="2">
        <v>337</v>
      </c>
      <c r="F194" s="24">
        <v>36.130000000000003</v>
      </c>
      <c r="G194" s="24">
        <v>29.062999999999999</v>
      </c>
      <c r="I194" s="10">
        <v>38791</v>
      </c>
      <c r="J194" s="42">
        <f t="shared" si="23"/>
        <v>170.67114093959731</v>
      </c>
      <c r="K194" s="11">
        <f t="shared" si="24"/>
        <v>133.27586920597585</v>
      </c>
      <c r="L194" s="11">
        <f t="shared" si="25"/>
        <v>138.90800967923224</v>
      </c>
      <c r="M194" s="42">
        <f t="shared" si="20"/>
        <v>187.22222222222223</v>
      </c>
      <c r="N194" s="42">
        <f t="shared" si="26"/>
        <v>161.58318425760288</v>
      </c>
      <c r="O194" s="42">
        <f t="shared" si="27"/>
        <v>206.12056737588654</v>
      </c>
      <c r="Q194" s="4">
        <v>1.49</v>
      </c>
      <c r="R194" s="4">
        <v>1815.8525733157076</v>
      </c>
      <c r="S194" s="4">
        <v>2338.2847000963566</v>
      </c>
      <c r="T194" s="4">
        <v>180</v>
      </c>
      <c r="U194" s="4">
        <v>22.36</v>
      </c>
      <c r="V194" s="4">
        <v>14.1</v>
      </c>
      <c r="W194" s="4"/>
      <c r="X194" s="7">
        <v>38791</v>
      </c>
      <c r="Y194" s="88">
        <v>2483.0933005855891</v>
      </c>
      <c r="Z194" s="88">
        <v>3248.064737537853</v>
      </c>
    </row>
    <row r="195" spans="1:26" x14ac:dyDescent="0.3">
      <c r="A195" s="7">
        <v>38798</v>
      </c>
      <c r="B195" s="24">
        <v>2.581</v>
      </c>
      <c r="C195" s="2">
        <v>-50</v>
      </c>
      <c r="E195" s="2">
        <v>333</v>
      </c>
      <c r="F195" s="24">
        <v>34.945999999999998</v>
      </c>
      <c r="G195" s="24">
        <v>27.428999999999998</v>
      </c>
      <c r="I195" s="10">
        <v>38798</v>
      </c>
      <c r="J195" s="42">
        <f t="shared" si="23"/>
        <v>173.22147651006711</v>
      </c>
      <c r="K195" s="11">
        <f t="shared" si="24"/>
        <v>133.99178635646689</v>
      </c>
      <c r="L195" s="11">
        <f t="shared" si="25"/>
        <v>138.90800967923224</v>
      </c>
      <c r="M195" s="42">
        <f t="shared" ref="M195:M258" si="28">(1+(E195-T195)/T195)*100</f>
        <v>185</v>
      </c>
      <c r="N195" s="42">
        <f t="shared" si="26"/>
        <v>156.2880143112701</v>
      </c>
      <c r="O195" s="42">
        <f t="shared" si="27"/>
        <v>194.531914893617</v>
      </c>
      <c r="Q195" s="4">
        <v>1.49</v>
      </c>
      <c r="R195" s="4">
        <v>1815.8525733157076</v>
      </c>
      <c r="S195" s="4">
        <v>2338.2847000963566</v>
      </c>
      <c r="T195" s="4">
        <v>180</v>
      </c>
      <c r="U195" s="4">
        <v>22.36</v>
      </c>
      <c r="V195" s="4">
        <v>14.1</v>
      </c>
      <c r="W195" s="4"/>
      <c r="X195" s="7">
        <v>38798</v>
      </c>
      <c r="Y195" s="88">
        <v>2483.0933005855891</v>
      </c>
      <c r="Z195" s="88">
        <v>3248.064737537853</v>
      </c>
    </row>
    <row r="196" spans="1:26" x14ac:dyDescent="0.3">
      <c r="A196" s="7">
        <v>38805</v>
      </c>
      <c r="B196" s="24">
        <v>2.5649999999999999</v>
      </c>
      <c r="C196" s="2">
        <v>-150</v>
      </c>
      <c r="E196" s="2">
        <v>322</v>
      </c>
      <c r="F196" s="24">
        <v>36.25</v>
      </c>
      <c r="G196" s="24">
        <v>27</v>
      </c>
      <c r="I196" s="10">
        <v>38805</v>
      </c>
      <c r="J196" s="42">
        <f t="shared" si="23"/>
        <v>172.14765100671141</v>
      </c>
      <c r="K196" s="11">
        <f t="shared" si="24"/>
        <v>128.49517528632504</v>
      </c>
      <c r="L196" s="11">
        <f t="shared" si="25"/>
        <v>139.02594853138666</v>
      </c>
      <c r="M196" s="42">
        <f t="shared" si="28"/>
        <v>178.88888888888889</v>
      </c>
      <c r="N196" s="42">
        <f t="shared" ref="N196:N227" si="29">(1+(F196-U196)/U196)*100</f>
        <v>162.11985688729874</v>
      </c>
      <c r="O196" s="42">
        <f t="shared" ref="O196:O227" si="30">(1+(G196-V196)/V196)*100</f>
        <v>191.48936170212767</v>
      </c>
      <c r="Q196" s="4">
        <v>1.49</v>
      </c>
      <c r="R196" s="4">
        <v>1815.8525733157076</v>
      </c>
      <c r="S196" s="4">
        <v>2338.2847000963566</v>
      </c>
      <c r="T196" s="4">
        <v>180</v>
      </c>
      <c r="U196" s="4">
        <v>22.36</v>
      </c>
      <c r="V196" s="4">
        <v>14.1</v>
      </c>
      <c r="W196" s="4"/>
      <c r="X196" s="7">
        <v>38805</v>
      </c>
      <c r="Y196" s="88">
        <v>2483.2829470232623</v>
      </c>
      <c r="Z196" s="88">
        <v>3250.8224836732493</v>
      </c>
    </row>
    <row r="197" spans="1:26" x14ac:dyDescent="0.3">
      <c r="A197" s="7">
        <v>38812</v>
      </c>
      <c r="B197" s="24">
        <v>2.617</v>
      </c>
      <c r="C197" s="2">
        <v>-141</v>
      </c>
      <c r="E197" s="2">
        <v>345</v>
      </c>
      <c r="F197" s="24">
        <v>35.700000000000003</v>
      </c>
      <c r="G197" s="24">
        <v>25.914999999999999</v>
      </c>
      <c r="I197" s="10">
        <v>38812</v>
      </c>
      <c r="J197" s="42">
        <f t="shared" si="23"/>
        <v>175.63758389261744</v>
      </c>
      <c r="K197" s="11">
        <f t="shared" si="24"/>
        <v>129.15900056379402</v>
      </c>
      <c r="L197" s="11">
        <f t="shared" si="25"/>
        <v>139.01134011588715</v>
      </c>
      <c r="M197" s="42">
        <f t="shared" si="28"/>
        <v>191.66666666666666</v>
      </c>
      <c r="N197" s="42">
        <f t="shared" si="29"/>
        <v>159.66010733452595</v>
      </c>
      <c r="O197" s="42">
        <f t="shared" si="30"/>
        <v>183.79432624113474</v>
      </c>
      <c r="Q197" s="4">
        <v>1.49</v>
      </c>
      <c r="R197" s="4">
        <v>1815.8525733157076</v>
      </c>
      <c r="S197" s="4">
        <v>2338.2847000963566</v>
      </c>
      <c r="T197" s="4">
        <v>180</v>
      </c>
      <c r="U197" s="4">
        <v>22.36</v>
      </c>
      <c r="V197" s="4">
        <v>14.1</v>
      </c>
      <c r="W197" s="4"/>
      <c r="X197" s="7">
        <v>38812</v>
      </c>
      <c r="Y197" s="88">
        <v>2486.3370354065028</v>
      </c>
      <c r="Z197" s="88">
        <v>3250.4808973286986</v>
      </c>
    </row>
    <row r="198" spans="1:26" x14ac:dyDescent="0.3">
      <c r="A198" s="7">
        <v>38819</v>
      </c>
      <c r="B198" s="24">
        <v>2.6539999999999999</v>
      </c>
      <c r="C198" s="2">
        <v>-159.5</v>
      </c>
      <c r="E198" s="2">
        <v>328</v>
      </c>
      <c r="F198" s="24">
        <v>34.877000000000002</v>
      </c>
      <c r="G198" s="24">
        <v>25.486999999999998</v>
      </c>
      <c r="I198" s="10">
        <v>38819</v>
      </c>
      <c r="J198" s="42">
        <f t="shared" si="23"/>
        <v>178.12080536912751</v>
      </c>
      <c r="K198" s="11">
        <f t="shared" si="24"/>
        <v>128.14019538809524</v>
      </c>
      <c r="L198" s="11">
        <f t="shared" si="25"/>
        <v>139.01134011588715</v>
      </c>
      <c r="M198" s="42">
        <f t="shared" si="28"/>
        <v>182.22222222222223</v>
      </c>
      <c r="N198" s="42">
        <f t="shared" si="29"/>
        <v>155.97942754919501</v>
      </c>
      <c r="O198" s="42">
        <f t="shared" si="30"/>
        <v>180.75886524822695</v>
      </c>
      <c r="Q198" s="4">
        <v>1.49</v>
      </c>
      <c r="R198" s="4">
        <v>1815.8525733157076</v>
      </c>
      <c r="S198" s="4">
        <v>2338.2847000963566</v>
      </c>
      <c r="T198" s="4">
        <v>180</v>
      </c>
      <c r="U198" s="4">
        <v>22.36</v>
      </c>
      <c r="V198" s="4">
        <v>14.1</v>
      </c>
      <c r="W198" s="4"/>
      <c r="X198" s="7">
        <v>38819</v>
      </c>
      <c r="Y198" s="88">
        <v>2486.3370354065028</v>
      </c>
      <c r="Z198" s="88">
        <v>3250.4808973286986</v>
      </c>
    </row>
    <row r="199" spans="1:26" x14ac:dyDescent="0.3">
      <c r="A199" s="7">
        <v>38826</v>
      </c>
      <c r="B199" s="24">
        <v>2.7650000000000001</v>
      </c>
      <c r="C199" s="2">
        <v>-87.5</v>
      </c>
      <c r="E199" s="2">
        <v>294</v>
      </c>
      <c r="F199" s="24">
        <v>34.753999999999998</v>
      </c>
      <c r="G199" s="24">
        <v>25.335999999999999</v>
      </c>
      <c r="I199" s="10">
        <v>38826</v>
      </c>
      <c r="J199" s="42">
        <f t="shared" si="23"/>
        <v>185.57046979865771</v>
      </c>
      <c r="K199" s="11">
        <f t="shared" si="24"/>
        <v>132.10527499081482</v>
      </c>
      <c r="L199" s="11">
        <f t="shared" si="25"/>
        <v>139.01134011588715</v>
      </c>
      <c r="M199" s="42">
        <f t="shared" si="28"/>
        <v>163.33333333333334</v>
      </c>
      <c r="N199" s="42">
        <f t="shared" si="29"/>
        <v>155.42933810375669</v>
      </c>
      <c r="O199" s="42">
        <f t="shared" si="30"/>
        <v>179.68794326241135</v>
      </c>
      <c r="Q199" s="4">
        <v>1.49</v>
      </c>
      <c r="R199" s="4">
        <v>1815.8525733157076</v>
      </c>
      <c r="S199" s="4">
        <v>2338.2847000963566</v>
      </c>
      <c r="T199" s="4">
        <v>180</v>
      </c>
      <c r="U199" s="4">
        <v>22.36</v>
      </c>
      <c r="V199" s="4">
        <v>14.1</v>
      </c>
      <c r="W199" s="4"/>
      <c r="X199" s="7">
        <v>38826</v>
      </c>
      <c r="Y199" s="88">
        <v>2486.3370354065028</v>
      </c>
      <c r="Z199" s="88">
        <v>3250.4808973286986</v>
      </c>
    </row>
    <row r="200" spans="1:26" x14ac:dyDescent="0.3">
      <c r="A200" s="7">
        <v>38833</v>
      </c>
      <c r="B200" s="24">
        <v>2.8759999999999999</v>
      </c>
      <c r="C200" s="2">
        <v>-112.5</v>
      </c>
      <c r="E200" s="2">
        <v>288</v>
      </c>
      <c r="F200" s="24">
        <v>34.35</v>
      </c>
      <c r="G200" s="24">
        <v>25.003</v>
      </c>
      <c r="I200" s="10">
        <v>38833</v>
      </c>
      <c r="J200" s="42">
        <f t="shared" ref="J200:J263" si="31">(1+(B200-Q200)/Q200)*100</f>
        <v>193.02013422818791</v>
      </c>
      <c r="K200" s="11">
        <f t="shared" ref="K200:K263" si="32">(C200+Y200)/R200*100</f>
        <v>130.6455525537921</v>
      </c>
      <c r="L200" s="11">
        <f t="shared" ref="L200:L263" si="33">(D200+Z200)/S200*100</f>
        <v>138.80657138539587</v>
      </c>
      <c r="M200" s="42">
        <f t="shared" si="28"/>
        <v>160</v>
      </c>
      <c r="N200" s="42">
        <f t="shared" si="29"/>
        <v>153.62254025044723</v>
      </c>
      <c r="O200" s="42">
        <f t="shared" si="30"/>
        <v>177.32624113475177</v>
      </c>
      <c r="Q200" s="4">
        <v>1.49</v>
      </c>
      <c r="R200" s="4">
        <v>1815.8525733157076</v>
      </c>
      <c r="S200" s="4">
        <v>2338.2847000963566</v>
      </c>
      <c r="T200" s="4">
        <v>180</v>
      </c>
      <c r="U200" s="4">
        <v>22.36</v>
      </c>
      <c r="V200" s="4">
        <v>14.1</v>
      </c>
      <c r="W200" s="4"/>
      <c r="X200" s="7">
        <v>38833</v>
      </c>
      <c r="Y200" s="88">
        <v>2484.8306279705589</v>
      </c>
      <c r="Z200" s="88">
        <v>3245.6928214330387</v>
      </c>
    </row>
    <row r="201" spans="1:26" x14ac:dyDescent="0.3">
      <c r="A201" s="7">
        <v>38840</v>
      </c>
      <c r="B201" s="24">
        <v>2.8959999999999999</v>
      </c>
      <c r="C201" s="2">
        <v>-75.5</v>
      </c>
      <c r="D201" s="2">
        <v>-150</v>
      </c>
      <c r="E201" s="2">
        <v>312</v>
      </c>
      <c r="F201" s="24">
        <v>34.057000000000002</v>
      </c>
      <c r="G201" s="24">
        <v>24.79</v>
      </c>
      <c r="I201" s="10">
        <v>38840</v>
      </c>
      <c r="J201" s="42">
        <f t="shared" si="31"/>
        <v>194.36241610738253</v>
      </c>
      <c r="K201" s="11">
        <f t="shared" si="32"/>
        <v>133.40717098358908</v>
      </c>
      <c r="L201" s="11">
        <f t="shared" si="33"/>
        <v>131.74559953141775</v>
      </c>
      <c r="M201" s="42">
        <f t="shared" si="28"/>
        <v>173.33333333333334</v>
      </c>
      <c r="N201" s="42">
        <f t="shared" si="29"/>
        <v>152.31216457960645</v>
      </c>
      <c r="O201" s="42">
        <f t="shared" si="30"/>
        <v>175.81560283687944</v>
      </c>
      <c r="Q201" s="4">
        <v>1.49</v>
      </c>
      <c r="R201" s="4">
        <v>1815.8525733157076</v>
      </c>
      <c r="S201" s="4">
        <v>2338.2847000963566</v>
      </c>
      <c r="T201" s="4">
        <v>180</v>
      </c>
      <c r="U201" s="4">
        <v>22.36</v>
      </c>
      <c r="V201" s="4">
        <v>14.1</v>
      </c>
      <c r="W201" s="4"/>
      <c r="X201" s="7">
        <v>38840</v>
      </c>
      <c r="Y201" s="88">
        <v>2497.9775472931883</v>
      </c>
      <c r="Z201" s="88">
        <v>3230.5871968933589</v>
      </c>
    </row>
    <row r="202" spans="1:26" x14ac:dyDescent="0.3">
      <c r="A202" s="7">
        <v>38847</v>
      </c>
      <c r="B202" s="24">
        <v>2.8969999999999998</v>
      </c>
      <c r="C202" s="2">
        <v>-56</v>
      </c>
      <c r="D202" s="2">
        <v>-107.5</v>
      </c>
      <c r="E202" s="2">
        <v>356</v>
      </c>
      <c r="F202" s="24">
        <v>34.35</v>
      </c>
      <c r="G202" s="24">
        <v>25.317</v>
      </c>
      <c r="I202" s="10">
        <v>38847</v>
      </c>
      <c r="J202" s="42">
        <f t="shared" si="31"/>
        <v>194.42953020134226</v>
      </c>
      <c r="K202" s="11">
        <f t="shared" si="32"/>
        <v>134.48104670932562</v>
      </c>
      <c r="L202" s="11">
        <f t="shared" si="33"/>
        <v>133.56317118974698</v>
      </c>
      <c r="M202" s="42">
        <f t="shared" si="28"/>
        <v>197.77777777777777</v>
      </c>
      <c r="N202" s="42">
        <f t="shared" si="29"/>
        <v>153.62254025044723</v>
      </c>
      <c r="O202" s="42">
        <f t="shared" si="30"/>
        <v>179.55319148936169</v>
      </c>
      <c r="Q202" s="4">
        <v>1.49</v>
      </c>
      <c r="R202" s="4">
        <v>1815.8525733157076</v>
      </c>
      <c r="S202" s="4">
        <v>2338.2847000963566</v>
      </c>
      <c r="T202" s="4">
        <v>180</v>
      </c>
      <c r="U202" s="4">
        <v>22.36</v>
      </c>
      <c r="V202" s="4">
        <v>14.1</v>
      </c>
      <c r="W202" s="4"/>
      <c r="X202" s="7">
        <v>38847</v>
      </c>
      <c r="Y202" s="88">
        <v>2497.9775472931883</v>
      </c>
      <c r="Z202" s="88">
        <v>3230.5871968933589</v>
      </c>
    </row>
    <row r="203" spans="1:26" x14ac:dyDescent="0.3">
      <c r="A203" s="7">
        <v>38854</v>
      </c>
      <c r="B203" s="24">
        <v>2.92</v>
      </c>
      <c r="C203" s="2">
        <v>-158</v>
      </c>
      <c r="D203" s="2">
        <v>-72.5</v>
      </c>
      <c r="E203" s="2">
        <v>393</v>
      </c>
      <c r="F203" s="24">
        <v>34.832999999999998</v>
      </c>
      <c r="G203" s="24">
        <v>25.463000000000001</v>
      </c>
      <c r="I203" s="10">
        <v>38854</v>
      </c>
      <c r="J203" s="42">
        <f t="shared" si="31"/>
        <v>195.9731543624161</v>
      </c>
      <c r="K203" s="11">
        <f t="shared" si="32"/>
        <v>128.86385060547286</v>
      </c>
      <c r="L203" s="11">
        <f t="shared" si="33"/>
        <v>135.05999490837107</v>
      </c>
      <c r="M203" s="42">
        <f t="shared" si="28"/>
        <v>218.33333333333337</v>
      </c>
      <c r="N203" s="42">
        <f t="shared" si="29"/>
        <v>155.78264758497315</v>
      </c>
      <c r="O203" s="42">
        <f t="shared" si="30"/>
        <v>180.58865248226951</v>
      </c>
      <c r="Q203" s="4">
        <v>1.49</v>
      </c>
      <c r="R203" s="4">
        <v>1815.8525733157076</v>
      </c>
      <c r="S203" s="4">
        <v>2338.2847000963566</v>
      </c>
      <c r="T203" s="4">
        <v>180</v>
      </c>
      <c r="U203" s="4">
        <v>22.36</v>
      </c>
      <c r="V203" s="4">
        <v>14.1</v>
      </c>
      <c r="W203" s="4"/>
      <c r="X203" s="7">
        <v>38854</v>
      </c>
      <c r="Y203" s="88">
        <v>2497.9775472931883</v>
      </c>
      <c r="Z203" s="88">
        <v>3230.5871968933589</v>
      </c>
    </row>
    <row r="204" spans="1:26" x14ac:dyDescent="0.3">
      <c r="A204" s="7">
        <v>38861</v>
      </c>
      <c r="B204" s="24">
        <v>2.8879999999999999</v>
      </c>
      <c r="C204" s="2">
        <v>0</v>
      </c>
      <c r="D204" s="2">
        <v>-87.5</v>
      </c>
      <c r="E204" s="2">
        <v>384</v>
      </c>
      <c r="F204" s="24">
        <v>35.133000000000003</v>
      </c>
      <c r="G204" s="24">
        <v>25.443000000000001</v>
      </c>
      <c r="I204" s="10">
        <v>38861</v>
      </c>
      <c r="J204" s="42">
        <f t="shared" si="31"/>
        <v>193.82550335570471</v>
      </c>
      <c r="K204" s="11">
        <f t="shared" si="32"/>
        <v>137.56499751144088</v>
      </c>
      <c r="L204" s="11">
        <f t="shared" si="33"/>
        <v>134.41849902896075</v>
      </c>
      <c r="M204" s="42">
        <f t="shared" si="28"/>
        <v>213.33333333333334</v>
      </c>
      <c r="N204" s="42">
        <f t="shared" si="29"/>
        <v>157.12432915921289</v>
      </c>
      <c r="O204" s="42">
        <f t="shared" si="30"/>
        <v>180.44680851063833</v>
      </c>
      <c r="Q204" s="4">
        <v>1.49</v>
      </c>
      <c r="R204" s="4">
        <v>1815.8525733157076</v>
      </c>
      <c r="S204" s="4">
        <v>2338.2847000963566</v>
      </c>
      <c r="T204" s="4">
        <v>180</v>
      </c>
      <c r="U204" s="4">
        <v>22.36</v>
      </c>
      <c r="V204" s="4">
        <v>14.1</v>
      </c>
      <c r="W204" s="4"/>
      <c r="X204" s="7">
        <v>38861</v>
      </c>
      <c r="Y204" s="88">
        <v>2497.9775472931883</v>
      </c>
      <c r="Z204" s="88">
        <v>3230.5871968933589</v>
      </c>
    </row>
    <row r="205" spans="1:26" x14ac:dyDescent="0.3">
      <c r="A205" s="7">
        <v>38868</v>
      </c>
      <c r="B205" s="24">
        <v>2.8820000000000001</v>
      </c>
      <c r="C205" s="2">
        <v>-9</v>
      </c>
      <c r="D205" s="2">
        <v>250</v>
      </c>
      <c r="E205" s="2">
        <v>351</v>
      </c>
      <c r="F205" s="24">
        <v>35.11</v>
      </c>
      <c r="G205" s="24">
        <v>25.856999999999999</v>
      </c>
      <c r="I205" s="10">
        <v>38868</v>
      </c>
      <c r="J205" s="42">
        <f t="shared" si="31"/>
        <v>193.42281879194633</v>
      </c>
      <c r="K205" s="11">
        <f t="shared" si="32"/>
        <v>137.1780744080215</v>
      </c>
      <c r="L205" s="11">
        <f t="shared" si="33"/>
        <v>149.12875354707765</v>
      </c>
      <c r="M205" s="42">
        <f t="shared" si="28"/>
        <v>195</v>
      </c>
      <c r="N205" s="42">
        <f t="shared" si="29"/>
        <v>157.02146690518782</v>
      </c>
      <c r="O205" s="42">
        <f t="shared" si="30"/>
        <v>183.38297872340425</v>
      </c>
      <c r="Q205" s="4">
        <v>1.49</v>
      </c>
      <c r="R205" s="4">
        <v>1815.8525733157076</v>
      </c>
      <c r="S205" s="4">
        <v>2338.2847000963566</v>
      </c>
      <c r="T205" s="4">
        <v>180</v>
      </c>
      <c r="U205" s="4">
        <v>22.36</v>
      </c>
      <c r="V205" s="4">
        <v>14.1</v>
      </c>
      <c r="W205" s="4"/>
      <c r="X205" s="7">
        <v>38868</v>
      </c>
      <c r="Y205" s="88">
        <v>2499.9515941629943</v>
      </c>
      <c r="Z205" s="88">
        <v>3237.0548276357194</v>
      </c>
    </row>
    <row r="206" spans="1:26" x14ac:dyDescent="0.3">
      <c r="A206" s="7">
        <v>38875</v>
      </c>
      <c r="B206" s="24">
        <v>2.89</v>
      </c>
      <c r="C206" s="2">
        <v>-61.5</v>
      </c>
      <c r="D206" s="2">
        <v>-12.5</v>
      </c>
      <c r="E206" s="2">
        <v>375</v>
      </c>
      <c r="F206" s="24">
        <v>35.703000000000003</v>
      </c>
      <c r="G206" s="24">
        <v>27.41</v>
      </c>
      <c r="I206" s="10">
        <v>38875</v>
      </c>
      <c r="J206" s="42">
        <f t="shared" si="31"/>
        <v>193.95973154362417</v>
      </c>
      <c r="K206" s="11">
        <f t="shared" si="32"/>
        <v>136.8972057714125</v>
      </c>
      <c r="L206" s="11">
        <f t="shared" si="33"/>
        <v>141.85093327984438</v>
      </c>
      <c r="M206" s="42">
        <f t="shared" si="28"/>
        <v>208.33333333333331</v>
      </c>
      <c r="N206" s="42">
        <f t="shared" si="29"/>
        <v>159.67352415026835</v>
      </c>
      <c r="O206" s="42">
        <f t="shared" si="30"/>
        <v>194.39716312056737</v>
      </c>
      <c r="Q206" s="4">
        <v>1.49</v>
      </c>
      <c r="R206" s="4">
        <v>1815.8525733157076</v>
      </c>
      <c r="S206" s="4">
        <v>2338.2847000963566</v>
      </c>
      <c r="T206" s="4">
        <v>180</v>
      </c>
      <c r="U206" s="4">
        <v>22.36</v>
      </c>
      <c r="V206" s="4">
        <v>14.1</v>
      </c>
      <c r="W206" s="4"/>
      <c r="X206" s="7">
        <v>38875</v>
      </c>
      <c r="Y206" s="88">
        <v>2547.351433797493</v>
      </c>
      <c r="Z206" s="88">
        <v>3329.3786698264926</v>
      </c>
    </row>
    <row r="207" spans="1:26" x14ac:dyDescent="0.3">
      <c r="A207" s="7">
        <v>38882</v>
      </c>
      <c r="B207" s="24">
        <v>2.9180000000000001</v>
      </c>
      <c r="C207" s="2">
        <v>-73</v>
      </c>
      <c r="D207" s="2">
        <v>-127</v>
      </c>
      <c r="E207" s="2">
        <v>387</v>
      </c>
      <c r="F207" s="24">
        <v>36.976999999999997</v>
      </c>
      <c r="G207" s="24">
        <v>29.07</v>
      </c>
      <c r="I207" s="10">
        <v>38882</v>
      </c>
      <c r="J207" s="42">
        <f t="shared" si="31"/>
        <v>195.83892617449666</v>
      </c>
      <c r="K207" s="11">
        <f t="shared" si="32"/>
        <v>136.26389444597811</v>
      </c>
      <c r="L207" s="11">
        <f t="shared" si="33"/>
        <v>136.95418140034565</v>
      </c>
      <c r="M207" s="42">
        <f t="shared" si="28"/>
        <v>215</v>
      </c>
      <c r="N207" s="42">
        <f t="shared" si="29"/>
        <v>165.37119856887296</v>
      </c>
      <c r="O207" s="42">
        <f t="shared" si="30"/>
        <v>206.17021276595747</v>
      </c>
      <c r="Q207" s="4">
        <v>1.49</v>
      </c>
      <c r="R207" s="4">
        <v>1815.8525733157076</v>
      </c>
      <c r="S207" s="4">
        <v>2338.2847000963566</v>
      </c>
      <c r="T207" s="4">
        <v>180</v>
      </c>
      <c r="U207" s="4">
        <v>22.36</v>
      </c>
      <c r="V207" s="4">
        <v>14.1</v>
      </c>
      <c r="W207" s="4"/>
      <c r="X207" s="7">
        <v>38882</v>
      </c>
      <c r="Y207" s="88">
        <v>2547.351433797493</v>
      </c>
      <c r="Z207" s="88">
        <v>3329.3786698264926</v>
      </c>
    </row>
    <row r="208" spans="1:26" x14ac:dyDescent="0.3">
      <c r="A208" s="7">
        <v>38889</v>
      </c>
      <c r="B208" s="24">
        <v>2.915</v>
      </c>
      <c r="C208" s="2">
        <v>-138</v>
      </c>
      <c r="D208" s="2">
        <v>-189</v>
      </c>
      <c r="E208" s="2">
        <v>382</v>
      </c>
      <c r="F208" s="24">
        <v>36.859000000000002</v>
      </c>
      <c r="G208" s="24">
        <v>28.672999999999998</v>
      </c>
      <c r="I208" s="10">
        <v>38889</v>
      </c>
      <c r="J208" s="42">
        <f t="shared" si="31"/>
        <v>195.63758389261744</v>
      </c>
      <c r="K208" s="11">
        <f t="shared" si="32"/>
        <v>132.68430869352292</v>
      </c>
      <c r="L208" s="11">
        <f t="shared" si="33"/>
        <v>134.30266509878302</v>
      </c>
      <c r="M208" s="42">
        <f t="shared" si="28"/>
        <v>212.22222222222223</v>
      </c>
      <c r="N208" s="42">
        <f t="shared" si="29"/>
        <v>164.84347048300538</v>
      </c>
      <c r="O208" s="42">
        <f t="shared" si="30"/>
        <v>203.35460992907804</v>
      </c>
      <c r="Q208" s="4">
        <v>1.49</v>
      </c>
      <c r="R208" s="4">
        <v>1815.8525733157076</v>
      </c>
      <c r="S208" s="4">
        <v>2338.2847000963566</v>
      </c>
      <c r="T208" s="4">
        <v>180</v>
      </c>
      <c r="U208" s="4">
        <v>22.36</v>
      </c>
      <c r="V208" s="4">
        <v>14.1</v>
      </c>
      <c r="W208" s="4"/>
      <c r="X208" s="7">
        <v>38889</v>
      </c>
      <c r="Y208" s="88">
        <v>2547.351433797493</v>
      </c>
      <c r="Z208" s="88">
        <v>3329.3786698264926</v>
      </c>
    </row>
    <row r="209" spans="1:26" x14ac:dyDescent="0.3">
      <c r="A209" s="7">
        <v>38896</v>
      </c>
      <c r="B209" s="24">
        <v>2.867</v>
      </c>
      <c r="C209" s="2">
        <v>-4.5</v>
      </c>
      <c r="D209" s="2">
        <v>-191</v>
      </c>
      <c r="E209" s="2">
        <v>416</v>
      </c>
      <c r="F209" s="24">
        <v>38.741</v>
      </c>
      <c r="G209" s="24">
        <v>30.283000000000001</v>
      </c>
      <c r="I209" s="10">
        <v>38896</v>
      </c>
      <c r="J209" s="42">
        <f t="shared" si="31"/>
        <v>192.41610738255034</v>
      </c>
      <c r="K209" s="11">
        <f t="shared" si="32"/>
        <v>140.02572012015284</v>
      </c>
      <c r="L209" s="11">
        <f t="shared" si="33"/>
        <v>134.31375599315118</v>
      </c>
      <c r="M209" s="42">
        <f t="shared" si="28"/>
        <v>231.11111111111109</v>
      </c>
      <c r="N209" s="42">
        <f t="shared" si="29"/>
        <v>173.2602862254025</v>
      </c>
      <c r="O209" s="42">
        <f t="shared" si="30"/>
        <v>214.77304964539007</v>
      </c>
      <c r="Q209" s="4">
        <v>1.49</v>
      </c>
      <c r="R209" s="4">
        <v>1815.8525733157076</v>
      </c>
      <c r="S209" s="4">
        <v>2338.2847000963566</v>
      </c>
      <c r="T209" s="4">
        <v>180</v>
      </c>
      <c r="U209" s="4">
        <v>22.36</v>
      </c>
      <c r="V209" s="4">
        <v>14.1</v>
      </c>
      <c r="W209" s="4"/>
      <c r="X209" s="7">
        <v>38896</v>
      </c>
      <c r="Y209" s="88">
        <v>2547.1606421056458</v>
      </c>
      <c r="Z209" s="88">
        <v>3331.6380065126068</v>
      </c>
    </row>
    <row r="210" spans="1:26" x14ac:dyDescent="0.3">
      <c r="A210" s="7">
        <v>38903</v>
      </c>
      <c r="B210" s="24">
        <v>2.8980000000000001</v>
      </c>
      <c r="C210" s="2">
        <v>-7</v>
      </c>
      <c r="D210" s="2">
        <v>-148</v>
      </c>
      <c r="E210" s="2">
        <v>443</v>
      </c>
      <c r="F210" s="24">
        <v>39.917000000000002</v>
      </c>
      <c r="G210" s="24">
        <v>31.443000000000001</v>
      </c>
      <c r="I210" s="10">
        <v>38903</v>
      </c>
      <c r="J210" s="42">
        <f t="shared" si="31"/>
        <v>194.49664429530202</v>
      </c>
      <c r="K210" s="11">
        <f t="shared" si="32"/>
        <v>140.96344142356475</v>
      </c>
      <c r="L210" s="11">
        <f t="shared" si="33"/>
        <v>138.62293915877285</v>
      </c>
      <c r="M210" s="42">
        <f t="shared" si="28"/>
        <v>246.11111111111111</v>
      </c>
      <c r="N210" s="42">
        <f t="shared" si="29"/>
        <v>178.51967799642222</v>
      </c>
      <c r="O210" s="42">
        <f t="shared" si="30"/>
        <v>223.00000000000006</v>
      </c>
      <c r="Q210" s="4">
        <v>1.49</v>
      </c>
      <c r="R210" s="4">
        <v>1815.8525733157076</v>
      </c>
      <c r="S210" s="4">
        <v>2338.2847000963566</v>
      </c>
      <c r="T210" s="4">
        <v>180</v>
      </c>
      <c r="U210" s="4">
        <v>22.36</v>
      </c>
      <c r="V210" s="4">
        <v>14.1</v>
      </c>
      <c r="W210" s="4"/>
      <c r="X210" s="7">
        <v>38903</v>
      </c>
      <c r="Y210" s="88">
        <v>2566.6882785241805</v>
      </c>
      <c r="Z210" s="88">
        <v>3389.3989771734664</v>
      </c>
    </row>
    <row r="211" spans="1:26" x14ac:dyDescent="0.3">
      <c r="A211" s="7">
        <v>38910</v>
      </c>
      <c r="B211" s="24">
        <v>2.9180000000000001</v>
      </c>
      <c r="C211" s="2">
        <v>3.5</v>
      </c>
      <c r="D211" s="2">
        <v>2</v>
      </c>
      <c r="E211" s="2">
        <v>493</v>
      </c>
      <c r="F211" s="24">
        <v>38.533999999999999</v>
      </c>
      <c r="G211" s="24">
        <v>30.12</v>
      </c>
      <c r="I211" s="10">
        <v>38910</v>
      </c>
      <c r="J211" s="42">
        <f t="shared" si="31"/>
        <v>195.83892617449666</v>
      </c>
      <c r="K211" s="11">
        <f t="shared" si="32"/>
        <v>141.54168219896135</v>
      </c>
      <c r="L211" s="11">
        <f t="shared" si="33"/>
        <v>145.03789795287599</v>
      </c>
      <c r="M211" s="42">
        <f t="shared" si="28"/>
        <v>273.88888888888891</v>
      </c>
      <c r="N211" s="42">
        <f t="shared" si="29"/>
        <v>172.3345259391771</v>
      </c>
      <c r="O211" s="42">
        <f t="shared" si="30"/>
        <v>213.61702127659578</v>
      </c>
      <c r="Q211" s="4">
        <v>1.49</v>
      </c>
      <c r="R211" s="4">
        <v>1815.8525733157076</v>
      </c>
      <c r="S211" s="4">
        <v>2338.2847000963566</v>
      </c>
      <c r="T211" s="4">
        <v>180</v>
      </c>
      <c r="U211" s="4">
        <v>22.36</v>
      </c>
      <c r="V211" s="4">
        <v>14.1</v>
      </c>
      <c r="W211" s="4"/>
      <c r="X211" s="7">
        <v>38910</v>
      </c>
      <c r="Y211" s="88">
        <v>2566.6882785241805</v>
      </c>
      <c r="Z211" s="88">
        <v>3389.3989771734664</v>
      </c>
    </row>
    <row r="212" spans="1:26" x14ac:dyDescent="0.3">
      <c r="A212" s="7">
        <v>38917</v>
      </c>
      <c r="B212" s="24">
        <v>2.9260000000000002</v>
      </c>
      <c r="C212" s="2">
        <v>-42</v>
      </c>
      <c r="D212" s="2">
        <v>44.5</v>
      </c>
      <c r="E212" s="2">
        <v>526</v>
      </c>
      <c r="F212" s="24">
        <v>39.334000000000003</v>
      </c>
      <c r="G212" s="24">
        <v>30.09</v>
      </c>
      <c r="I212" s="10">
        <v>38917</v>
      </c>
      <c r="J212" s="42">
        <f t="shared" si="31"/>
        <v>196.37583892617448</v>
      </c>
      <c r="K212" s="11">
        <f t="shared" si="32"/>
        <v>139.03597217224274</v>
      </c>
      <c r="L212" s="11">
        <f t="shared" si="33"/>
        <v>146.85546961120522</v>
      </c>
      <c r="M212" s="42">
        <f t="shared" si="28"/>
        <v>292.22222222222223</v>
      </c>
      <c r="N212" s="42">
        <f t="shared" si="29"/>
        <v>175.91234347048302</v>
      </c>
      <c r="O212" s="42">
        <f t="shared" si="30"/>
        <v>213.40425531914894</v>
      </c>
      <c r="Q212" s="4">
        <v>1.49</v>
      </c>
      <c r="R212" s="4">
        <v>1815.8525733157076</v>
      </c>
      <c r="S212" s="4">
        <v>2338.2847000963566</v>
      </c>
      <c r="T212" s="4">
        <v>180</v>
      </c>
      <c r="U212" s="4">
        <v>22.36</v>
      </c>
      <c r="V212" s="4">
        <v>14.1</v>
      </c>
      <c r="W212" s="4"/>
      <c r="X212" s="7">
        <v>38917</v>
      </c>
      <c r="Y212" s="88">
        <v>2566.6882785241805</v>
      </c>
      <c r="Z212" s="88">
        <v>3389.3989771734664</v>
      </c>
    </row>
    <row r="213" spans="1:26" x14ac:dyDescent="0.3">
      <c r="A213" s="7">
        <v>38924</v>
      </c>
      <c r="B213" s="24">
        <v>2.9460000000000002</v>
      </c>
      <c r="C213" s="2">
        <v>-54</v>
      </c>
      <c r="D213" s="2">
        <v>-126.5</v>
      </c>
      <c r="E213" s="2">
        <v>496</v>
      </c>
      <c r="F213" s="24">
        <v>40.584000000000003</v>
      </c>
      <c r="G213" s="24">
        <v>30.62</v>
      </c>
      <c r="I213" s="10">
        <v>38924</v>
      </c>
      <c r="J213" s="42">
        <f t="shared" si="31"/>
        <v>197.71812080536915</v>
      </c>
      <c r="K213" s="11">
        <f t="shared" si="32"/>
        <v>138.21633166047397</v>
      </c>
      <c r="L213" s="11">
        <f t="shared" si="33"/>
        <v>139.73745845743284</v>
      </c>
      <c r="M213" s="42">
        <f t="shared" si="28"/>
        <v>275.55555555555554</v>
      </c>
      <c r="N213" s="42">
        <f t="shared" si="29"/>
        <v>181.50268336314849</v>
      </c>
      <c r="O213" s="42">
        <f t="shared" si="30"/>
        <v>217.16312056737596</v>
      </c>
      <c r="Q213" s="4">
        <v>1.49</v>
      </c>
      <c r="R213" s="4">
        <v>1815.8525733157076</v>
      </c>
      <c r="S213" s="4">
        <v>2338.2847000963566</v>
      </c>
      <c r="T213" s="4">
        <v>180</v>
      </c>
      <c r="U213" s="4">
        <v>22.36</v>
      </c>
      <c r="V213" s="4">
        <v>14.1</v>
      </c>
      <c r="W213" s="4"/>
      <c r="X213" s="7">
        <v>38924</v>
      </c>
      <c r="Y213" s="88">
        <v>2563.8048151992898</v>
      </c>
      <c r="Z213" s="88">
        <v>3393.9596114136543</v>
      </c>
    </row>
    <row r="214" spans="1:26" x14ac:dyDescent="0.3">
      <c r="A214" s="7">
        <v>38931</v>
      </c>
      <c r="B214" s="24">
        <v>2.98</v>
      </c>
      <c r="C214" s="2">
        <v>-29.5</v>
      </c>
      <c r="D214" s="2">
        <v>-188</v>
      </c>
      <c r="E214" s="2">
        <v>498</v>
      </c>
      <c r="F214" s="24">
        <v>41.453000000000003</v>
      </c>
      <c r="G214" s="24">
        <v>30.056999999999999</v>
      </c>
      <c r="I214" s="10">
        <v>38931</v>
      </c>
      <c r="J214" s="42">
        <f t="shared" si="31"/>
        <v>200</v>
      </c>
      <c r="K214" s="11">
        <f t="shared" si="32"/>
        <v>139.48191662358764</v>
      </c>
      <c r="L214" s="11">
        <f t="shared" si="33"/>
        <v>137.97192035730268</v>
      </c>
      <c r="M214" s="42">
        <f t="shared" si="28"/>
        <v>276.66666666666669</v>
      </c>
      <c r="N214" s="42">
        <f t="shared" si="29"/>
        <v>185.38908765652954</v>
      </c>
      <c r="O214" s="42">
        <f t="shared" si="30"/>
        <v>213.17021276595742</v>
      </c>
      <c r="Q214" s="4">
        <v>1.49</v>
      </c>
      <c r="R214" s="4">
        <v>1815.8525733157076</v>
      </c>
      <c r="S214" s="4">
        <v>2338.2847000963566</v>
      </c>
      <c r="T214" s="4">
        <v>180</v>
      </c>
      <c r="U214" s="4">
        <v>22.36</v>
      </c>
      <c r="V214" s="4">
        <v>14.1</v>
      </c>
      <c r="W214" s="4"/>
      <c r="X214" s="7">
        <v>38931</v>
      </c>
      <c r="Y214" s="88">
        <v>2562.2859723194861</v>
      </c>
      <c r="Z214" s="88">
        <v>3414.176304143939</v>
      </c>
    </row>
    <row r="215" spans="1:26" x14ac:dyDescent="0.3">
      <c r="A215" s="7">
        <v>38938</v>
      </c>
      <c r="B215" s="24">
        <v>3.0550000000000002</v>
      </c>
      <c r="C215" s="2">
        <v>66.5</v>
      </c>
      <c r="D215" s="2">
        <v>-179</v>
      </c>
      <c r="E215" s="2">
        <v>572</v>
      </c>
      <c r="F215" s="24">
        <v>43.533999999999999</v>
      </c>
      <c r="G215" s="24">
        <v>32.057000000000002</v>
      </c>
      <c r="I215" s="10">
        <v>38938</v>
      </c>
      <c r="J215" s="42">
        <f t="shared" si="31"/>
        <v>205.03355704697989</v>
      </c>
      <c r="K215" s="11">
        <f t="shared" si="32"/>
        <v>144.76868942721376</v>
      </c>
      <c r="L215" s="11">
        <f t="shared" si="33"/>
        <v>138.35681788494887</v>
      </c>
      <c r="M215" s="42">
        <f t="shared" si="28"/>
        <v>317.77777777777777</v>
      </c>
      <c r="N215" s="42">
        <f t="shared" si="29"/>
        <v>194.69588550983897</v>
      </c>
      <c r="O215" s="42">
        <f t="shared" si="30"/>
        <v>227.35460992907807</v>
      </c>
      <c r="Q215" s="4">
        <v>1.49</v>
      </c>
      <c r="R215" s="4">
        <v>1815.8525733157076</v>
      </c>
      <c r="S215" s="4">
        <v>2338.2847000963566</v>
      </c>
      <c r="T215" s="4">
        <v>180</v>
      </c>
      <c r="U215" s="4">
        <v>22.36</v>
      </c>
      <c r="V215" s="4">
        <v>14.1</v>
      </c>
      <c r="W215" s="4"/>
      <c r="X215" s="7">
        <v>38938</v>
      </c>
      <c r="Y215" s="88">
        <v>2562.2859723194861</v>
      </c>
      <c r="Z215" s="88">
        <v>3414.176304143939</v>
      </c>
    </row>
    <row r="216" spans="1:26" x14ac:dyDescent="0.3">
      <c r="A216" s="7">
        <v>38945</v>
      </c>
      <c r="B216" s="24">
        <v>3.0649999999999999</v>
      </c>
      <c r="C216" s="2">
        <v>-8</v>
      </c>
      <c r="D216" s="2">
        <v>105.5</v>
      </c>
      <c r="E216" s="2">
        <v>569</v>
      </c>
      <c r="F216" s="24">
        <v>45.277000000000001</v>
      </c>
      <c r="G216" s="24">
        <v>33.353999999999999</v>
      </c>
      <c r="I216" s="10">
        <v>38945</v>
      </c>
      <c r="J216" s="42">
        <f t="shared" si="31"/>
        <v>205.70469798657717</v>
      </c>
      <c r="K216" s="11">
        <f t="shared" si="32"/>
        <v>140.66593344939974</v>
      </c>
      <c r="L216" s="11">
        <f t="shared" si="33"/>
        <v>150.52385639776452</v>
      </c>
      <c r="M216" s="42">
        <f t="shared" si="28"/>
        <v>316.11111111111109</v>
      </c>
      <c r="N216" s="42">
        <f t="shared" si="29"/>
        <v>202.49105545617175</v>
      </c>
      <c r="O216" s="42">
        <f t="shared" si="30"/>
        <v>236.55319148936167</v>
      </c>
      <c r="Q216" s="4">
        <v>1.49</v>
      </c>
      <c r="R216" s="4">
        <v>1815.8525733157076</v>
      </c>
      <c r="S216" s="4">
        <v>2338.2847000963566</v>
      </c>
      <c r="T216" s="4">
        <v>180</v>
      </c>
      <c r="U216" s="4">
        <v>22.36</v>
      </c>
      <c r="V216" s="4">
        <v>14.1</v>
      </c>
      <c r="W216" s="4"/>
      <c r="X216" s="7">
        <v>38945</v>
      </c>
      <c r="Y216" s="88">
        <v>2562.2859723194861</v>
      </c>
      <c r="Z216" s="88">
        <v>3414.176304143939</v>
      </c>
    </row>
    <row r="217" spans="1:26" x14ac:dyDescent="0.3">
      <c r="A217" s="7">
        <v>38952</v>
      </c>
      <c r="B217" s="24">
        <v>3.0329999999999999</v>
      </c>
      <c r="C217" s="2">
        <v>50</v>
      </c>
      <c r="D217" s="2">
        <v>152</v>
      </c>
      <c r="E217" s="2">
        <v>579</v>
      </c>
      <c r="F217" s="24">
        <v>45.628</v>
      </c>
      <c r="G217" s="24">
        <v>33.317</v>
      </c>
      <c r="I217" s="10">
        <v>38952</v>
      </c>
      <c r="J217" s="42">
        <f t="shared" si="31"/>
        <v>203.55704697986576</v>
      </c>
      <c r="K217" s="11">
        <f t="shared" si="32"/>
        <v>143.86002535159054</v>
      </c>
      <c r="L217" s="11">
        <f t="shared" si="33"/>
        <v>152.51249362393654</v>
      </c>
      <c r="M217" s="42">
        <f t="shared" si="28"/>
        <v>321.66666666666669</v>
      </c>
      <c r="N217" s="42">
        <f t="shared" si="29"/>
        <v>204.0608228980322</v>
      </c>
      <c r="O217" s="42">
        <f t="shared" si="30"/>
        <v>236.29078014184398</v>
      </c>
      <c r="Q217" s="4">
        <v>1.49</v>
      </c>
      <c r="R217" s="4">
        <v>1815.8525733157076</v>
      </c>
      <c r="S217" s="4">
        <v>2338.2847000963566</v>
      </c>
      <c r="T217" s="4">
        <v>180</v>
      </c>
      <c r="U217" s="4">
        <v>22.36</v>
      </c>
      <c r="V217" s="4">
        <v>14.1</v>
      </c>
      <c r="W217" s="4"/>
      <c r="X217" s="7">
        <v>38952</v>
      </c>
      <c r="Y217" s="88">
        <v>2562.2859723194861</v>
      </c>
      <c r="Z217" s="88">
        <v>3414.176304143939</v>
      </c>
    </row>
    <row r="218" spans="1:26" x14ac:dyDescent="0.3">
      <c r="A218" s="7">
        <v>38959</v>
      </c>
      <c r="B218" s="24">
        <v>3.0270000000000001</v>
      </c>
      <c r="C218" s="2">
        <v>377.5</v>
      </c>
      <c r="D218" s="2">
        <v>262.5</v>
      </c>
      <c r="E218" s="2">
        <v>569</v>
      </c>
      <c r="F218" s="24">
        <v>46.85</v>
      </c>
      <c r="G218" s="24">
        <v>33.57</v>
      </c>
      <c r="I218" s="10">
        <v>38959</v>
      </c>
      <c r="J218" s="42">
        <f t="shared" si="31"/>
        <v>203.1543624161074</v>
      </c>
      <c r="K218" s="11">
        <f t="shared" si="32"/>
        <v>162.16532552332509</v>
      </c>
      <c r="L218" s="11">
        <f t="shared" si="33"/>
        <v>157.12172947937714</v>
      </c>
      <c r="M218" s="42">
        <f t="shared" si="28"/>
        <v>316.11111111111109</v>
      </c>
      <c r="N218" s="42">
        <f t="shared" si="29"/>
        <v>209.52593917710198</v>
      </c>
      <c r="O218" s="42">
        <f t="shared" si="30"/>
        <v>238.08510638297875</v>
      </c>
      <c r="Q218" s="4">
        <v>1.49</v>
      </c>
      <c r="R218" s="4">
        <v>1815.8525733157076</v>
      </c>
      <c r="S218" s="4">
        <v>2338.2847000963566</v>
      </c>
      <c r="T218" s="4">
        <v>180</v>
      </c>
      <c r="U218" s="4">
        <v>22.36</v>
      </c>
      <c r="V218" s="4">
        <v>14.1</v>
      </c>
      <c r="W218" s="4"/>
      <c r="X218" s="7">
        <v>38959</v>
      </c>
      <c r="Y218" s="88">
        <v>2567.1832365410928</v>
      </c>
      <c r="Z218" s="88">
        <v>3411.4533609430623</v>
      </c>
    </row>
    <row r="219" spans="1:26" x14ac:dyDescent="0.3">
      <c r="A219" s="7">
        <v>38966</v>
      </c>
      <c r="B219" s="24">
        <v>2.9670000000000001</v>
      </c>
      <c r="C219" s="2">
        <v>396</v>
      </c>
      <c r="D219" s="2">
        <v>471.5</v>
      </c>
      <c r="E219" s="2">
        <v>504</v>
      </c>
      <c r="F219" s="24">
        <v>49.23</v>
      </c>
      <c r="G219" s="24">
        <v>35.356999999999999</v>
      </c>
      <c r="I219" s="10">
        <v>38966</v>
      </c>
      <c r="J219" s="42">
        <f t="shared" si="31"/>
        <v>199.1275167785235</v>
      </c>
      <c r="K219" s="11">
        <f t="shared" si="32"/>
        <v>163.27213194792211</v>
      </c>
      <c r="L219" s="11">
        <f t="shared" si="33"/>
        <v>166.53578601510603</v>
      </c>
      <c r="M219" s="42">
        <f t="shared" si="28"/>
        <v>280</v>
      </c>
      <c r="N219" s="42">
        <f t="shared" si="29"/>
        <v>220.16994633273703</v>
      </c>
      <c r="O219" s="42">
        <f t="shared" si="30"/>
        <v>250.75886524822693</v>
      </c>
      <c r="Q219" s="4">
        <v>1.49</v>
      </c>
      <c r="R219" s="4">
        <v>1815.8525733157076</v>
      </c>
      <c r="S219" s="4">
        <v>2338.2847000963566</v>
      </c>
      <c r="T219" s="4">
        <v>180</v>
      </c>
      <c r="U219" s="4">
        <v>22.36</v>
      </c>
      <c r="V219" s="4">
        <v>14.1</v>
      </c>
      <c r="W219" s="4"/>
      <c r="X219" s="7">
        <v>38966</v>
      </c>
      <c r="Y219" s="88">
        <v>2568.7812094837614</v>
      </c>
      <c r="Z219" s="88">
        <v>3422.5808045764315</v>
      </c>
    </row>
    <row r="220" spans="1:26" x14ac:dyDescent="0.3">
      <c r="A220" s="7">
        <v>38973</v>
      </c>
      <c r="B220" s="24">
        <v>2.8570000000000002</v>
      </c>
      <c r="C220" s="2">
        <v>50</v>
      </c>
      <c r="D220" s="2">
        <v>477.5</v>
      </c>
      <c r="E220" s="2">
        <v>514</v>
      </c>
      <c r="F220" s="24">
        <v>50.427999999999997</v>
      </c>
      <c r="G220" s="24">
        <v>36.476999999999997</v>
      </c>
      <c r="I220" s="10">
        <v>38973</v>
      </c>
      <c r="J220" s="42">
        <f t="shared" si="31"/>
        <v>191.74496644295306</v>
      </c>
      <c r="K220" s="11">
        <f t="shared" si="32"/>
        <v>144.21772163485295</v>
      </c>
      <c r="L220" s="11">
        <f t="shared" si="33"/>
        <v>166.79238436687015</v>
      </c>
      <c r="M220" s="42">
        <f t="shared" si="28"/>
        <v>285.55555555555554</v>
      </c>
      <c r="N220" s="42">
        <f t="shared" si="29"/>
        <v>225.52772808586764</v>
      </c>
      <c r="O220" s="42">
        <f t="shared" si="30"/>
        <v>258.70212765957444</v>
      </c>
      <c r="Q220" s="4">
        <v>1.49</v>
      </c>
      <c r="R220" s="4">
        <v>1815.8525733157076</v>
      </c>
      <c r="S220" s="4">
        <v>2338.2847000963566</v>
      </c>
      <c r="T220" s="4">
        <v>180</v>
      </c>
      <c r="U220" s="4">
        <v>22.36</v>
      </c>
      <c r="V220" s="4">
        <v>14.1</v>
      </c>
      <c r="W220" s="4"/>
      <c r="X220" s="7">
        <v>38973</v>
      </c>
      <c r="Y220" s="88">
        <v>2568.7812094837614</v>
      </c>
      <c r="Z220" s="88">
        <v>3422.5808045764315</v>
      </c>
    </row>
    <row r="221" spans="1:26" x14ac:dyDescent="0.3">
      <c r="A221" s="7">
        <v>38980</v>
      </c>
      <c r="B221" s="24">
        <v>2.71</v>
      </c>
      <c r="C221" s="2">
        <v>-75</v>
      </c>
      <c r="D221" s="2">
        <v>312.5</v>
      </c>
      <c r="E221" s="2">
        <v>540</v>
      </c>
      <c r="F221" s="24">
        <v>51.45</v>
      </c>
      <c r="G221" s="24">
        <v>39.460999999999999</v>
      </c>
      <c r="I221" s="10">
        <v>38980</v>
      </c>
      <c r="J221" s="42">
        <f t="shared" si="31"/>
        <v>181.87919463087246</v>
      </c>
      <c r="K221" s="11">
        <f t="shared" si="32"/>
        <v>137.33390288013143</v>
      </c>
      <c r="L221" s="11">
        <f t="shared" si="33"/>
        <v>159.73592969335667</v>
      </c>
      <c r="M221" s="42">
        <f t="shared" si="28"/>
        <v>300</v>
      </c>
      <c r="N221" s="42">
        <f t="shared" si="29"/>
        <v>230.09838998211097</v>
      </c>
      <c r="O221" s="42">
        <f t="shared" si="30"/>
        <v>279.86524822695031</v>
      </c>
      <c r="Q221" s="4">
        <v>1.49</v>
      </c>
      <c r="R221" s="4">
        <v>1815.8525733157076</v>
      </c>
      <c r="S221" s="4">
        <v>2338.2847000963566</v>
      </c>
      <c r="T221" s="4">
        <v>180</v>
      </c>
      <c r="U221" s="4">
        <v>22.36</v>
      </c>
      <c r="V221" s="4">
        <v>14.1</v>
      </c>
      <c r="W221" s="4"/>
      <c r="X221" s="7">
        <v>38980</v>
      </c>
      <c r="Y221" s="88">
        <v>2568.7812094837614</v>
      </c>
      <c r="Z221" s="88">
        <v>3422.5808045764315</v>
      </c>
    </row>
    <row r="222" spans="1:26" x14ac:dyDescent="0.3">
      <c r="A222" s="7">
        <v>38987</v>
      </c>
      <c r="B222" s="24">
        <v>2.5950000000000002</v>
      </c>
      <c r="C222" s="24">
        <v>48</v>
      </c>
      <c r="D222" s="87">
        <v>179</v>
      </c>
      <c r="E222" s="2">
        <v>581</v>
      </c>
      <c r="F222" s="24">
        <v>49.497</v>
      </c>
      <c r="G222" s="24">
        <v>36.9</v>
      </c>
      <c r="I222" s="10">
        <v>38987</v>
      </c>
      <c r="J222" s="42">
        <f t="shared" si="31"/>
        <v>174.16107382550337</v>
      </c>
      <c r="K222" s="11">
        <f t="shared" si="32"/>
        <v>144.1355461862974</v>
      </c>
      <c r="L222" s="11">
        <f t="shared" si="33"/>
        <v>154.56111325866215</v>
      </c>
      <c r="M222" s="42">
        <f t="shared" si="28"/>
        <v>322.77777777777777</v>
      </c>
      <c r="N222" s="42">
        <f t="shared" si="29"/>
        <v>221.36404293381037</v>
      </c>
      <c r="O222" s="42">
        <f t="shared" si="30"/>
        <v>261.7021276595745</v>
      </c>
      <c r="Q222" s="4">
        <v>1.49</v>
      </c>
      <c r="R222" s="4">
        <v>1815.8525733157076</v>
      </c>
      <c r="S222" s="4">
        <v>2338.2847000963566</v>
      </c>
      <c r="T222" s="4">
        <v>180</v>
      </c>
      <c r="U222" s="4">
        <v>22.36</v>
      </c>
      <c r="V222" s="4">
        <v>14.1</v>
      </c>
      <c r="W222" s="4"/>
      <c r="X222" s="7">
        <v>38987</v>
      </c>
      <c r="Y222" s="88">
        <v>2569.2890244865316</v>
      </c>
      <c r="Z222" s="88">
        <v>3435.0788636258985</v>
      </c>
    </row>
    <row r="223" spans="1:26" x14ac:dyDescent="0.3">
      <c r="A223" s="7">
        <v>38994</v>
      </c>
      <c r="B223" s="24">
        <v>2.5459999999999998</v>
      </c>
      <c r="C223" s="2">
        <v>63</v>
      </c>
      <c r="D223" s="2">
        <v>141.5</v>
      </c>
      <c r="E223" s="2">
        <v>610</v>
      </c>
      <c r="F223" s="24">
        <v>49.694000000000003</v>
      </c>
      <c r="G223" s="24">
        <v>38.627000000000002</v>
      </c>
      <c r="I223" s="10">
        <v>38994</v>
      </c>
      <c r="J223" s="42">
        <f t="shared" si="31"/>
        <v>170.8724832214765</v>
      </c>
      <c r="K223" s="11">
        <f t="shared" si="32"/>
        <v>146.35021969551639</v>
      </c>
      <c r="L223" s="11">
        <f t="shared" si="33"/>
        <v>157.48655684872952</v>
      </c>
      <c r="M223" s="42">
        <f t="shared" si="28"/>
        <v>338.88888888888886</v>
      </c>
      <c r="N223" s="42">
        <f t="shared" si="29"/>
        <v>222.24508050089446</v>
      </c>
      <c r="O223" s="42">
        <f t="shared" si="30"/>
        <v>273.95035460992909</v>
      </c>
      <c r="Q223" s="4">
        <v>1.49</v>
      </c>
      <c r="R223" s="4">
        <v>1815.8525733157076</v>
      </c>
      <c r="S223" s="4">
        <v>2338.2847000963566</v>
      </c>
      <c r="T223" s="4">
        <v>180</v>
      </c>
      <c r="U223" s="4">
        <v>22.36</v>
      </c>
      <c r="V223" s="4">
        <v>14.1</v>
      </c>
      <c r="W223" s="4"/>
      <c r="X223" s="7">
        <v>38994</v>
      </c>
      <c r="Y223" s="88">
        <v>2594.5042303942255</v>
      </c>
      <c r="Z223" s="88">
        <v>3540.9840635023934</v>
      </c>
    </row>
    <row r="224" spans="1:26" x14ac:dyDescent="0.3">
      <c r="A224" s="7">
        <v>39001</v>
      </c>
      <c r="B224" s="24">
        <v>2.5059999999999998</v>
      </c>
      <c r="C224" s="2">
        <v>-44</v>
      </c>
      <c r="D224" s="2">
        <v>282</v>
      </c>
      <c r="E224" s="2">
        <v>560</v>
      </c>
      <c r="F224" s="24">
        <v>49.293999999999997</v>
      </c>
      <c r="G224" s="24">
        <v>39.33</v>
      </c>
      <c r="I224" s="10">
        <v>39001</v>
      </c>
      <c r="J224" s="42">
        <f t="shared" si="31"/>
        <v>168.18791946308721</v>
      </c>
      <c r="K224" s="11">
        <f t="shared" si="32"/>
        <v>140.45767084147477</v>
      </c>
      <c r="L224" s="11">
        <f t="shared" si="33"/>
        <v>163.49523491920615</v>
      </c>
      <c r="M224" s="42">
        <f t="shared" si="28"/>
        <v>311.11111111111114</v>
      </c>
      <c r="N224" s="42">
        <f t="shared" si="29"/>
        <v>220.45617173524147</v>
      </c>
      <c r="O224" s="42">
        <f t="shared" si="30"/>
        <v>278.93617021276594</v>
      </c>
      <c r="Q224" s="4">
        <v>1.49</v>
      </c>
      <c r="R224" s="4">
        <v>1815.8525733157076</v>
      </c>
      <c r="S224" s="4">
        <v>2338.2847000963566</v>
      </c>
      <c r="T224" s="4">
        <v>180</v>
      </c>
      <c r="U224" s="4">
        <v>22.36</v>
      </c>
      <c r="V224" s="4">
        <v>14.1</v>
      </c>
      <c r="W224" s="4"/>
      <c r="X224" s="7">
        <v>39001</v>
      </c>
      <c r="Y224" s="88">
        <v>2594.5042303942255</v>
      </c>
      <c r="Z224" s="88">
        <v>3540.9840635023934</v>
      </c>
    </row>
    <row r="225" spans="1:26" x14ac:dyDescent="0.3">
      <c r="A225" s="7">
        <v>39008</v>
      </c>
      <c r="B225" s="24">
        <v>2.5030000000000001</v>
      </c>
      <c r="C225" s="2">
        <v>-119</v>
      </c>
      <c r="D225" s="2">
        <v>132.5</v>
      </c>
      <c r="E225" s="2">
        <v>554</v>
      </c>
      <c r="F225" s="24">
        <v>48.533999999999999</v>
      </c>
      <c r="G225" s="24">
        <v>38.817</v>
      </c>
      <c r="I225" s="10">
        <v>39008</v>
      </c>
      <c r="J225" s="42">
        <f t="shared" si="31"/>
        <v>167.98657718120808</v>
      </c>
      <c r="K225" s="11">
        <f t="shared" si="32"/>
        <v>136.32737958864183</v>
      </c>
      <c r="L225" s="11">
        <f t="shared" si="33"/>
        <v>157.10165932108333</v>
      </c>
      <c r="M225" s="42">
        <f t="shared" si="28"/>
        <v>307.77777777777777</v>
      </c>
      <c r="N225" s="42">
        <f t="shared" si="29"/>
        <v>217.05724508050093</v>
      </c>
      <c r="O225" s="42">
        <f t="shared" si="30"/>
        <v>275.29787234042556</v>
      </c>
      <c r="Q225" s="4">
        <v>1.49</v>
      </c>
      <c r="R225" s="4">
        <v>1815.8525733157076</v>
      </c>
      <c r="S225" s="4">
        <v>2338.2847000963566</v>
      </c>
      <c r="T225" s="4">
        <v>180</v>
      </c>
      <c r="U225" s="4">
        <v>22.36</v>
      </c>
      <c r="V225" s="4">
        <v>14.1</v>
      </c>
      <c r="W225" s="4"/>
      <c r="X225" s="7">
        <v>39008</v>
      </c>
      <c r="Y225" s="88">
        <v>2594.5042303942255</v>
      </c>
      <c r="Z225" s="88">
        <v>3540.9840635023934</v>
      </c>
    </row>
    <row r="226" spans="1:26" x14ac:dyDescent="0.3">
      <c r="A226" s="7">
        <v>39015</v>
      </c>
      <c r="B226" s="24">
        <v>2.524</v>
      </c>
      <c r="C226" s="2">
        <v>-138.5</v>
      </c>
      <c r="D226" s="2">
        <v>228</v>
      </c>
      <c r="E226" s="2">
        <v>450</v>
      </c>
      <c r="F226" s="24">
        <v>48.296999999999997</v>
      </c>
      <c r="G226" s="24">
        <v>36.97</v>
      </c>
      <c r="I226" s="10">
        <v>39015</v>
      </c>
      <c r="J226" s="42">
        <f t="shared" si="31"/>
        <v>169.39597315436242</v>
      </c>
      <c r="K226" s="11">
        <f t="shared" si="32"/>
        <v>135.29889113633871</v>
      </c>
      <c r="L226" s="11">
        <f t="shared" si="33"/>
        <v>161.42216247245835</v>
      </c>
      <c r="M226" s="42">
        <f t="shared" si="28"/>
        <v>250</v>
      </c>
      <c r="N226" s="42">
        <f t="shared" si="29"/>
        <v>215.99731663685154</v>
      </c>
      <c r="O226" s="42">
        <f t="shared" si="30"/>
        <v>262.19858156028369</v>
      </c>
      <c r="Q226" s="4">
        <v>1.49</v>
      </c>
      <c r="R226" s="4">
        <v>1815.8525733157076</v>
      </c>
      <c r="S226" s="4">
        <v>2338.2847000963566</v>
      </c>
      <c r="T226" s="4">
        <v>180</v>
      </c>
      <c r="U226" s="4">
        <v>22.36</v>
      </c>
      <c r="V226" s="4">
        <v>14.1</v>
      </c>
      <c r="W226" s="4"/>
      <c r="X226" s="7">
        <v>39015</v>
      </c>
      <c r="Y226" s="88">
        <v>2595.3283963668241</v>
      </c>
      <c r="Z226" s="88">
        <v>3546.5097276581764</v>
      </c>
    </row>
    <row r="227" spans="1:26" x14ac:dyDescent="0.3">
      <c r="A227" s="7">
        <v>39022</v>
      </c>
      <c r="B227" s="24">
        <v>2.5169999999999999</v>
      </c>
      <c r="C227" s="2">
        <v>-121.5</v>
      </c>
      <c r="D227" s="2">
        <v>-104</v>
      </c>
      <c r="E227" s="54">
        <v>528</v>
      </c>
      <c r="F227" s="24">
        <v>48.177999999999997</v>
      </c>
      <c r="G227" s="24">
        <v>37.82</v>
      </c>
      <c r="I227" s="10">
        <v>39022</v>
      </c>
      <c r="J227" s="42">
        <f t="shared" si="31"/>
        <v>168.92617449664428</v>
      </c>
      <c r="K227" s="11">
        <f t="shared" si="32"/>
        <v>134.05644832982577</v>
      </c>
      <c r="L227" s="11">
        <f t="shared" si="33"/>
        <v>144.59510810047215</v>
      </c>
      <c r="M227" s="42">
        <f t="shared" si="28"/>
        <v>293.33333333333337</v>
      </c>
      <c r="N227" s="42">
        <f t="shared" si="29"/>
        <v>215.46511627906978</v>
      </c>
      <c r="O227" s="42">
        <f t="shared" si="30"/>
        <v>268.22695035460993</v>
      </c>
      <c r="Q227" s="4">
        <v>1.49</v>
      </c>
      <c r="R227" s="4">
        <v>1815.8525733157076</v>
      </c>
      <c r="S227" s="4">
        <v>2338.2847000963566</v>
      </c>
      <c r="T227" s="4">
        <v>180</v>
      </c>
      <c r="U227" s="4">
        <v>22.36</v>
      </c>
      <c r="V227" s="4">
        <v>14.1</v>
      </c>
      <c r="W227" s="4"/>
      <c r="X227" s="7">
        <v>39022</v>
      </c>
      <c r="Y227" s="88">
        <v>2555.7674666927833</v>
      </c>
      <c r="Z227" s="88">
        <v>3485.0452898011281</v>
      </c>
    </row>
    <row r="228" spans="1:26" x14ac:dyDescent="0.3">
      <c r="A228" s="7">
        <v>39029</v>
      </c>
      <c r="B228" s="24">
        <v>2.5059999999999998</v>
      </c>
      <c r="C228" s="2">
        <v>-148.5</v>
      </c>
      <c r="D228" s="2">
        <v>-146</v>
      </c>
      <c r="E228" s="2">
        <v>459</v>
      </c>
      <c r="F228" s="24">
        <v>49.305999999999997</v>
      </c>
      <c r="G228" s="24">
        <v>41.826999999999998</v>
      </c>
      <c r="I228" s="10">
        <v>39029</v>
      </c>
      <c r="J228" s="42">
        <f t="shared" si="31"/>
        <v>168.18791946308721</v>
      </c>
      <c r="K228" s="11">
        <f t="shared" si="32"/>
        <v>132.56954347880594</v>
      </c>
      <c r="L228" s="11">
        <f t="shared" si="33"/>
        <v>142.79891963812327</v>
      </c>
      <c r="M228" s="42">
        <f t="shared" si="28"/>
        <v>254.99999999999997</v>
      </c>
      <c r="N228" s="42">
        <f t="shared" ref="N228:N235" si="34">(1+(F228-U228)/U228)*100</f>
        <v>220.50983899821111</v>
      </c>
      <c r="O228" s="42">
        <f t="shared" ref="O228:O235" si="35">(1+(G228-V228)/V228)*100</f>
        <v>296.64539007092196</v>
      </c>
      <c r="Q228" s="4">
        <v>1.49</v>
      </c>
      <c r="R228" s="4">
        <v>1815.8525733157076</v>
      </c>
      <c r="S228" s="4">
        <v>2338.2847000963566</v>
      </c>
      <c r="T228" s="4">
        <v>180</v>
      </c>
      <c r="U228" s="4">
        <v>22.36</v>
      </c>
      <c r="V228" s="4">
        <v>14.1</v>
      </c>
      <c r="W228" s="4"/>
      <c r="X228" s="7">
        <v>39029</v>
      </c>
      <c r="Y228" s="88">
        <v>2555.7674666927833</v>
      </c>
      <c r="Z228" s="88">
        <v>3485.0452898011281</v>
      </c>
    </row>
    <row r="229" spans="1:26" x14ac:dyDescent="0.3">
      <c r="A229" s="7">
        <v>39036</v>
      </c>
      <c r="B229" s="24">
        <v>2.552</v>
      </c>
      <c r="C229" s="2">
        <v>-90.5</v>
      </c>
      <c r="D229" s="2">
        <v>-183</v>
      </c>
      <c r="E229" s="2">
        <v>445</v>
      </c>
      <c r="F229" s="24">
        <v>49.591000000000001</v>
      </c>
      <c r="G229" s="24">
        <v>40.942999999999998</v>
      </c>
      <c r="I229" s="10">
        <v>39036</v>
      </c>
      <c r="J229" s="42">
        <f t="shared" si="31"/>
        <v>171.27516778523491</v>
      </c>
      <c r="K229" s="11">
        <f t="shared" si="32"/>
        <v>135.7636353809967</v>
      </c>
      <c r="L229" s="11">
        <f t="shared" si="33"/>
        <v>141.21656313557781</v>
      </c>
      <c r="M229" s="42">
        <f t="shared" si="28"/>
        <v>247.22222222222223</v>
      </c>
      <c r="N229" s="42">
        <f t="shared" si="34"/>
        <v>221.78443649373884</v>
      </c>
      <c r="O229" s="42">
        <f t="shared" si="35"/>
        <v>290.37588652482265</v>
      </c>
      <c r="Q229" s="4">
        <v>1.49</v>
      </c>
      <c r="R229" s="4">
        <v>1815.8525733157076</v>
      </c>
      <c r="S229" s="4">
        <v>2338.2847000963566</v>
      </c>
      <c r="T229" s="4">
        <v>180</v>
      </c>
      <c r="U229" s="4">
        <v>22.36</v>
      </c>
      <c r="V229" s="4">
        <v>14.1</v>
      </c>
      <c r="W229" s="4"/>
      <c r="X229" s="7">
        <v>39036</v>
      </c>
      <c r="Y229" s="88">
        <v>2555.7674666927833</v>
      </c>
      <c r="Z229" s="88">
        <v>3485.0452898011281</v>
      </c>
    </row>
    <row r="230" spans="1:26" x14ac:dyDescent="0.3">
      <c r="A230" s="7">
        <v>39043</v>
      </c>
      <c r="B230" s="24">
        <v>2.5529999999999999</v>
      </c>
      <c r="C230" s="2">
        <v>-133.5</v>
      </c>
      <c r="D230" s="2">
        <v>-181</v>
      </c>
      <c r="E230" s="2">
        <v>464</v>
      </c>
      <c r="F230" s="24">
        <v>49.231000000000002</v>
      </c>
      <c r="G230" s="24">
        <v>40.707000000000001</v>
      </c>
      <c r="I230" s="10">
        <v>39043</v>
      </c>
      <c r="J230" s="42">
        <f t="shared" si="31"/>
        <v>171.34228187919462</v>
      </c>
      <c r="K230" s="11">
        <f t="shared" si="32"/>
        <v>133.39560172937252</v>
      </c>
      <c r="L230" s="11">
        <f t="shared" si="33"/>
        <v>141.30209591949921</v>
      </c>
      <c r="M230" s="42">
        <f t="shared" si="28"/>
        <v>257.77777777777777</v>
      </c>
      <c r="N230" s="42">
        <f t="shared" si="34"/>
        <v>220.17441860465118</v>
      </c>
      <c r="O230" s="42">
        <f t="shared" si="35"/>
        <v>288.70212765957444</v>
      </c>
      <c r="Q230" s="4">
        <v>1.49</v>
      </c>
      <c r="R230" s="4">
        <v>1815.8525733157076</v>
      </c>
      <c r="S230" s="4">
        <v>2338.2847000963566</v>
      </c>
      <c r="T230" s="4">
        <v>180</v>
      </c>
      <c r="U230" s="4">
        <v>22.36</v>
      </c>
      <c r="V230" s="4">
        <v>14.1</v>
      </c>
      <c r="W230" s="4"/>
      <c r="X230" s="7">
        <v>39043</v>
      </c>
      <c r="Y230" s="88">
        <v>2555.7674666927833</v>
      </c>
      <c r="Z230" s="88">
        <v>3485.0452898011281</v>
      </c>
    </row>
    <row r="231" spans="1:26" x14ac:dyDescent="0.3">
      <c r="A231" s="7">
        <v>39050</v>
      </c>
      <c r="B231" s="24">
        <v>2.5670000000000002</v>
      </c>
      <c r="C231" s="2">
        <v>-61</v>
      </c>
      <c r="D231" s="2">
        <v>-167</v>
      </c>
      <c r="E231" s="2">
        <v>445</v>
      </c>
      <c r="F231" s="24">
        <v>49.878</v>
      </c>
      <c r="G231" s="24">
        <v>41.07</v>
      </c>
      <c r="I231" s="10">
        <v>39050</v>
      </c>
      <c r="J231" s="42">
        <f t="shared" si="31"/>
        <v>172.28187919463087</v>
      </c>
      <c r="K231" s="11">
        <f t="shared" si="32"/>
        <v>137.39319457722078</v>
      </c>
      <c r="L231" s="11">
        <f t="shared" si="33"/>
        <v>141.47171677996042</v>
      </c>
      <c r="M231" s="42">
        <f t="shared" si="28"/>
        <v>247.22222222222223</v>
      </c>
      <c r="N231" s="42">
        <f t="shared" si="34"/>
        <v>223.06797853309482</v>
      </c>
      <c r="O231" s="42">
        <f t="shared" si="35"/>
        <v>291.27659574468083</v>
      </c>
      <c r="Q231" s="4">
        <v>1.49</v>
      </c>
      <c r="R231" s="4">
        <v>1815.8525733157076</v>
      </c>
      <c r="S231" s="4">
        <v>2338.2847000963566</v>
      </c>
      <c r="T231" s="4">
        <v>180</v>
      </c>
      <c r="U231" s="4">
        <v>22.36</v>
      </c>
      <c r="V231" s="4">
        <v>14.1</v>
      </c>
      <c r="W231" s="4"/>
      <c r="X231" s="7">
        <v>39050</v>
      </c>
      <c r="Y231" s="88">
        <v>2555.8578592911208</v>
      </c>
      <c r="Z231" s="88">
        <v>3475.0115084294644</v>
      </c>
    </row>
    <row r="232" spans="1:26" x14ac:dyDescent="0.3">
      <c r="A232" s="7">
        <v>39057</v>
      </c>
      <c r="B232" s="24">
        <v>2.6179999999999999</v>
      </c>
      <c r="C232" s="2">
        <v>-63.5</v>
      </c>
      <c r="D232" s="2">
        <v>-223.5</v>
      </c>
      <c r="E232" s="2">
        <v>377</v>
      </c>
      <c r="F232" s="24">
        <v>52.143999999999998</v>
      </c>
      <c r="G232" s="24">
        <v>41.616999999999997</v>
      </c>
      <c r="I232" s="10">
        <v>39057</v>
      </c>
      <c r="J232" s="42">
        <f t="shared" si="31"/>
        <v>175.70469798657717</v>
      </c>
      <c r="K232" s="11">
        <f t="shared" si="32"/>
        <v>132.40638983841879</v>
      </c>
      <c r="L232" s="11">
        <f t="shared" si="33"/>
        <v>133.39403706697024</v>
      </c>
      <c r="M232" s="42">
        <f t="shared" si="28"/>
        <v>209.44444444444446</v>
      </c>
      <c r="N232" s="42">
        <f t="shared" si="34"/>
        <v>233.20214669051876</v>
      </c>
      <c r="O232" s="42">
        <f t="shared" si="35"/>
        <v>295.1560283687943</v>
      </c>
      <c r="Q232" s="4">
        <v>1.49</v>
      </c>
      <c r="R232" s="4">
        <v>1815.8525733157076</v>
      </c>
      <c r="S232" s="4">
        <v>2338.2847000963566</v>
      </c>
      <c r="T232" s="4">
        <v>180</v>
      </c>
      <c r="U232" s="4">
        <v>22.36</v>
      </c>
      <c r="V232" s="4">
        <v>14.1</v>
      </c>
      <c r="W232" s="4"/>
      <c r="X232" s="7">
        <v>39057</v>
      </c>
      <c r="Y232" s="88">
        <v>2467.804837115355</v>
      </c>
      <c r="Z232" s="88">
        <v>3342.6323595778276</v>
      </c>
    </row>
    <row r="233" spans="1:26" x14ac:dyDescent="0.3">
      <c r="A233" s="7">
        <v>39064</v>
      </c>
      <c r="B233" s="24">
        <v>2.621</v>
      </c>
      <c r="C233" s="2">
        <v>-21</v>
      </c>
      <c r="D233" s="2">
        <v>-222</v>
      </c>
      <c r="E233" s="2">
        <v>382</v>
      </c>
      <c r="F233" s="24">
        <v>52.302999999999997</v>
      </c>
      <c r="G233" s="24">
        <v>39.732999999999997</v>
      </c>
      <c r="I233" s="10">
        <v>39064</v>
      </c>
      <c r="J233" s="42">
        <f t="shared" si="31"/>
        <v>175.90604026845637</v>
      </c>
      <c r="K233" s="11">
        <f t="shared" si="32"/>
        <v>134.74688821502409</v>
      </c>
      <c r="L233" s="11">
        <f t="shared" si="33"/>
        <v>133.45818665491126</v>
      </c>
      <c r="M233" s="42">
        <f t="shared" si="28"/>
        <v>212.22222222222223</v>
      </c>
      <c r="N233" s="42">
        <f t="shared" si="34"/>
        <v>233.91323792486585</v>
      </c>
      <c r="O233" s="42">
        <f t="shared" si="35"/>
        <v>281.79432624113474</v>
      </c>
      <c r="Q233" s="4">
        <v>1.49</v>
      </c>
      <c r="R233" s="4">
        <v>1815.8525733157076</v>
      </c>
      <c r="S233" s="4">
        <v>2338.2847000963566</v>
      </c>
      <c r="T233" s="4">
        <v>180</v>
      </c>
      <c r="U233" s="4">
        <v>22.36</v>
      </c>
      <c r="V233" s="4">
        <v>14.1</v>
      </c>
      <c r="W233" s="4"/>
      <c r="X233" s="7">
        <v>39064</v>
      </c>
      <c r="Y233" s="88">
        <v>2467.804837115355</v>
      </c>
      <c r="Z233" s="88">
        <v>3342.6323595778276</v>
      </c>
    </row>
    <row r="234" spans="1:26" x14ac:dyDescent="0.3">
      <c r="A234" s="7">
        <v>39071</v>
      </c>
      <c r="B234" s="24">
        <v>2.6059999999999999</v>
      </c>
      <c r="C234" s="2">
        <v>25</v>
      </c>
      <c r="D234" s="2">
        <v>-117</v>
      </c>
      <c r="E234" s="2">
        <v>285</v>
      </c>
      <c r="F234" s="24">
        <v>52.8</v>
      </c>
      <c r="G234" s="24">
        <v>39.213000000000001</v>
      </c>
      <c r="I234" s="10">
        <v>39071</v>
      </c>
      <c r="J234" s="42">
        <f t="shared" si="31"/>
        <v>174.89932885906038</v>
      </c>
      <c r="K234" s="11">
        <f t="shared" si="32"/>
        <v>137.28013351676162</v>
      </c>
      <c r="L234" s="11">
        <f t="shared" si="33"/>
        <v>137.94865781078346</v>
      </c>
      <c r="M234" s="42">
        <f t="shared" si="28"/>
        <v>158.33333333333334</v>
      </c>
      <c r="N234" s="42">
        <f t="shared" si="34"/>
        <v>236.1359570661896</v>
      </c>
      <c r="O234" s="42">
        <f t="shared" si="35"/>
        <v>278.10638297872339</v>
      </c>
      <c r="Q234" s="4">
        <v>1.49</v>
      </c>
      <c r="R234" s="4">
        <v>1815.8525733157076</v>
      </c>
      <c r="S234" s="4">
        <v>2338.2847000963566</v>
      </c>
      <c r="T234" s="4">
        <v>180</v>
      </c>
      <c r="U234" s="4">
        <v>22.36</v>
      </c>
      <c r="V234" s="4">
        <v>14.1</v>
      </c>
      <c r="W234" s="4"/>
      <c r="X234" s="7">
        <v>39071</v>
      </c>
      <c r="Y234" s="88">
        <v>2467.804837115355</v>
      </c>
      <c r="Z234" s="88">
        <v>3342.6323595778276</v>
      </c>
    </row>
    <row r="235" spans="1:26" x14ac:dyDescent="0.3">
      <c r="A235" s="7">
        <v>39078</v>
      </c>
      <c r="B235" s="24">
        <v>2.5960000000000001</v>
      </c>
      <c r="C235" s="2">
        <v>0</v>
      </c>
      <c r="D235" s="2">
        <v>81</v>
      </c>
      <c r="E235" s="2">
        <v>274</v>
      </c>
      <c r="F235" s="24">
        <v>53.438000000000002</v>
      </c>
      <c r="G235" s="24">
        <v>39.406999999999996</v>
      </c>
      <c r="I235" s="10">
        <v>39078</v>
      </c>
      <c r="J235" s="42">
        <f t="shared" si="31"/>
        <v>174.2281879194631</v>
      </c>
      <c r="K235" s="11">
        <f t="shared" si="32"/>
        <v>136.51790425795457</v>
      </c>
      <c r="L235" s="11">
        <f t="shared" si="33"/>
        <v>146.55488676555734</v>
      </c>
      <c r="M235" s="42">
        <f t="shared" si="28"/>
        <v>152.22222222222223</v>
      </c>
      <c r="N235" s="42">
        <f t="shared" si="34"/>
        <v>238.98926654740615</v>
      </c>
      <c r="O235" s="42">
        <f t="shared" si="35"/>
        <v>279.48226950354609</v>
      </c>
      <c r="Q235" s="4">
        <v>1.49</v>
      </c>
      <c r="R235" s="4">
        <v>1815.8525733157076</v>
      </c>
      <c r="S235" s="4">
        <v>2338.2847000963566</v>
      </c>
      <c r="T235" s="4">
        <v>180</v>
      </c>
      <c r="U235" s="4">
        <v>22.36</v>
      </c>
      <c r="V235" s="4">
        <v>14.1</v>
      </c>
      <c r="W235" s="4"/>
      <c r="X235" s="7">
        <v>39078</v>
      </c>
      <c r="Y235" s="88">
        <v>2478.963877504742</v>
      </c>
      <c r="Z235" s="88">
        <v>3345.8704944825677</v>
      </c>
    </row>
    <row r="236" spans="1:26" x14ac:dyDescent="0.3">
      <c r="A236" s="7">
        <v>39085</v>
      </c>
      <c r="B236" s="24">
        <v>2.58</v>
      </c>
      <c r="C236" s="2">
        <v>-75</v>
      </c>
      <c r="D236" s="2">
        <v>-75</v>
      </c>
      <c r="E236" s="2">
        <v>268</v>
      </c>
      <c r="F236" s="289" t="s">
        <v>28</v>
      </c>
      <c r="G236" s="289"/>
      <c r="I236" s="10">
        <v>39085</v>
      </c>
      <c r="J236" s="42">
        <f t="shared" si="31"/>
        <v>173.15436241610738</v>
      </c>
      <c r="K236" s="11">
        <f t="shared" si="32"/>
        <v>137.2763750904148</v>
      </c>
      <c r="L236" s="11">
        <f t="shared" si="33"/>
        <v>141.11416835392933</v>
      </c>
      <c r="M236" s="42">
        <f t="shared" si="28"/>
        <v>148.88888888888889</v>
      </c>
      <c r="Q236" s="4">
        <v>1.49</v>
      </c>
      <c r="R236" s="4">
        <v>1815.8525733157076</v>
      </c>
      <c r="S236" s="4">
        <v>2338.2847000963566</v>
      </c>
      <c r="T236" s="4">
        <v>180</v>
      </c>
      <c r="U236" s="4">
        <v>22.36</v>
      </c>
      <c r="V236" s="4">
        <v>14.1</v>
      </c>
      <c r="W236" s="4"/>
      <c r="X236" s="7">
        <v>39085</v>
      </c>
      <c r="Y236" s="88">
        <v>2567.7365896338206</v>
      </c>
      <c r="Z236" s="88">
        <v>3374.6510082881446</v>
      </c>
    </row>
    <row r="237" spans="1:26" x14ac:dyDescent="0.3">
      <c r="A237" s="7">
        <v>39092</v>
      </c>
      <c r="B237" s="24">
        <v>2.5369999999999999</v>
      </c>
      <c r="C237" s="2">
        <v>-71.5</v>
      </c>
      <c r="D237" s="2">
        <v>-137</v>
      </c>
      <c r="E237" s="2">
        <v>268</v>
      </c>
      <c r="F237" s="24">
        <v>53.5</v>
      </c>
      <c r="G237" s="24">
        <v>39.463999999999999</v>
      </c>
      <c r="I237" s="10">
        <v>39092</v>
      </c>
      <c r="J237" s="42">
        <f t="shared" si="31"/>
        <v>170.26845637583892</v>
      </c>
      <c r="K237" s="11">
        <f t="shared" si="32"/>
        <v>137.46912201554701</v>
      </c>
      <c r="L237" s="11">
        <f t="shared" si="33"/>
        <v>138.46265205236671</v>
      </c>
      <c r="M237" s="42">
        <f t="shared" si="28"/>
        <v>148.88888888888889</v>
      </c>
      <c r="N237" s="42">
        <f t="shared" ref="N237:N300" si="36">(1+(F237-U237)/U237)*100</f>
        <v>239.26654740608225</v>
      </c>
      <c r="O237" s="42">
        <f t="shared" ref="O237:O300" si="37">(1+(G237-V237)/V237)*100</f>
        <v>279.88652482269504</v>
      </c>
      <c r="Q237" s="4">
        <v>1.49</v>
      </c>
      <c r="R237" s="4">
        <v>1815.8525733157076</v>
      </c>
      <c r="S237" s="4">
        <v>2338.2847000963566</v>
      </c>
      <c r="T237" s="4">
        <v>180</v>
      </c>
      <c r="U237" s="4">
        <v>22.36</v>
      </c>
      <c r="V237" s="4">
        <v>14.1</v>
      </c>
      <c r="W237" s="4"/>
      <c r="X237" s="7">
        <v>39092</v>
      </c>
      <c r="Y237" s="88">
        <v>2567.7365896338206</v>
      </c>
      <c r="Z237" s="88">
        <v>3374.6510082881446</v>
      </c>
    </row>
    <row r="238" spans="1:26" x14ac:dyDescent="0.3">
      <c r="A238" s="7">
        <v>39099</v>
      </c>
      <c r="B238" s="24">
        <v>2.4630000000000001</v>
      </c>
      <c r="C238" s="2">
        <v>-38</v>
      </c>
      <c r="D238" s="2">
        <v>-150</v>
      </c>
      <c r="E238" s="2">
        <v>393</v>
      </c>
      <c r="F238" s="23">
        <v>56</v>
      </c>
      <c r="G238" s="23">
        <v>41</v>
      </c>
      <c r="I238" s="10">
        <v>39099</v>
      </c>
      <c r="J238" s="42">
        <f t="shared" si="31"/>
        <v>165.30201342281879</v>
      </c>
      <c r="K238" s="11">
        <f t="shared" si="32"/>
        <v>139.31398544181241</v>
      </c>
      <c r="L238" s="11">
        <f t="shared" si="33"/>
        <v>137.90668895687776</v>
      </c>
      <c r="M238" s="42">
        <f t="shared" si="28"/>
        <v>218.33333333333337</v>
      </c>
      <c r="N238" s="42">
        <f t="shared" si="36"/>
        <v>250.44722719141325</v>
      </c>
      <c r="O238" s="42">
        <f t="shared" si="37"/>
        <v>290.78014184397165</v>
      </c>
      <c r="Q238" s="4">
        <v>1.49</v>
      </c>
      <c r="R238" s="4">
        <v>1815.8525733157076</v>
      </c>
      <c r="S238" s="4">
        <v>2338.2847000963566</v>
      </c>
      <c r="T238" s="4">
        <v>180</v>
      </c>
      <c r="U238" s="4">
        <v>22.36</v>
      </c>
      <c r="V238" s="4">
        <v>14.1</v>
      </c>
      <c r="W238" s="4"/>
      <c r="X238" s="7">
        <v>39099</v>
      </c>
      <c r="Y238" s="88">
        <v>2567.7365896338206</v>
      </c>
      <c r="Z238" s="88">
        <v>3374.6510082881446</v>
      </c>
    </row>
    <row r="239" spans="1:26" x14ac:dyDescent="0.3">
      <c r="A239" s="7">
        <v>39106</v>
      </c>
      <c r="B239" s="24">
        <v>2.4300000000000002</v>
      </c>
      <c r="C239" s="2">
        <v>-91</v>
      </c>
      <c r="D239" s="2">
        <v>-125</v>
      </c>
      <c r="E239" s="2">
        <v>286</v>
      </c>
      <c r="F239" s="23">
        <v>53.5</v>
      </c>
      <c r="G239" s="23">
        <v>38</v>
      </c>
      <c r="I239" s="10">
        <v>39106</v>
      </c>
      <c r="J239" s="42">
        <f t="shared" si="31"/>
        <v>163.08724832214767</v>
      </c>
      <c r="K239" s="11">
        <f t="shared" si="32"/>
        <v>136.39524628981047</v>
      </c>
      <c r="L239" s="11">
        <f t="shared" si="33"/>
        <v>138.97584875589496</v>
      </c>
      <c r="M239" s="42">
        <f t="shared" si="28"/>
        <v>158.88888888888891</v>
      </c>
      <c r="N239" s="42">
        <f t="shared" si="36"/>
        <v>239.26654740608225</v>
      </c>
      <c r="O239" s="42">
        <f t="shared" si="37"/>
        <v>269.50354609929076</v>
      </c>
      <c r="Q239" s="4">
        <v>1.49</v>
      </c>
      <c r="R239" s="4">
        <v>1815.8525733157076</v>
      </c>
      <c r="S239" s="4">
        <v>2338.2847000963566</v>
      </c>
      <c r="T239" s="4">
        <v>180</v>
      </c>
      <c r="U239" s="4">
        <v>22.36</v>
      </c>
      <c r="V239" s="4">
        <v>14.1</v>
      </c>
      <c r="W239" s="4"/>
      <c r="X239" s="7">
        <v>39106</v>
      </c>
      <c r="Y239" s="88">
        <v>2567.7365896338206</v>
      </c>
      <c r="Z239" s="88">
        <v>3374.6510082881446</v>
      </c>
    </row>
    <row r="240" spans="1:26" x14ac:dyDescent="0.3">
      <c r="A240" s="7">
        <v>39113</v>
      </c>
      <c r="B240" s="24">
        <v>2.4129999999999998</v>
      </c>
      <c r="C240" s="2">
        <v>-104</v>
      </c>
      <c r="D240" s="2">
        <v>-96</v>
      </c>
      <c r="E240" s="2">
        <v>312</v>
      </c>
      <c r="F240" s="23">
        <v>52.5</v>
      </c>
      <c r="G240" s="23">
        <v>37</v>
      </c>
      <c r="I240" s="10">
        <v>39113</v>
      </c>
      <c r="J240" s="42">
        <f t="shared" si="31"/>
        <v>161.94630872483219</v>
      </c>
      <c r="K240" s="11">
        <f t="shared" si="32"/>
        <v>135.13893090127988</v>
      </c>
      <c r="L240" s="11">
        <f t="shared" si="33"/>
        <v>140.4406065332671</v>
      </c>
      <c r="M240" s="42">
        <f t="shared" si="28"/>
        <v>173.33333333333334</v>
      </c>
      <c r="N240" s="42">
        <f t="shared" si="36"/>
        <v>234.79427549194992</v>
      </c>
      <c r="O240" s="42">
        <f t="shared" si="37"/>
        <v>262.41134751773052</v>
      </c>
      <c r="Q240" s="4">
        <v>1.49</v>
      </c>
      <c r="R240" s="4">
        <v>1815.8525733157076</v>
      </c>
      <c r="S240" s="4">
        <v>2338.2847000963566</v>
      </c>
      <c r="T240" s="4">
        <v>180</v>
      </c>
      <c r="U240" s="4">
        <v>22.36</v>
      </c>
      <c r="V240" s="4">
        <v>14.1</v>
      </c>
      <c r="W240" s="4"/>
      <c r="X240" s="7">
        <v>39113</v>
      </c>
      <c r="Y240" s="88">
        <v>2557.9237543222266</v>
      </c>
      <c r="Z240" s="88">
        <v>3379.9012152899086</v>
      </c>
    </row>
    <row r="241" spans="1:26" x14ac:dyDescent="0.3">
      <c r="A241" s="7">
        <v>39120</v>
      </c>
      <c r="B241" s="24">
        <v>2.4350000000000001</v>
      </c>
      <c r="C241" s="2">
        <v>-112</v>
      </c>
      <c r="D241" s="2">
        <v>-200</v>
      </c>
      <c r="E241" s="2">
        <v>358</v>
      </c>
      <c r="F241" s="23">
        <v>52.5</v>
      </c>
      <c r="G241" s="23">
        <v>36</v>
      </c>
      <c r="I241" s="10">
        <v>39120</v>
      </c>
      <c r="J241" s="42">
        <f t="shared" si="31"/>
        <v>163.4228187919463</v>
      </c>
      <c r="K241" s="11">
        <f t="shared" si="32"/>
        <v>130.96468539641953</v>
      </c>
      <c r="L241" s="11">
        <f t="shared" si="33"/>
        <v>139.78543787262049</v>
      </c>
      <c r="M241" s="42">
        <f t="shared" si="28"/>
        <v>198.88888888888889</v>
      </c>
      <c r="N241" s="42">
        <f t="shared" si="36"/>
        <v>234.79427549194992</v>
      </c>
      <c r="O241" s="42">
        <f t="shared" si="37"/>
        <v>255.31914893617022</v>
      </c>
      <c r="Q241" s="4">
        <v>1.49</v>
      </c>
      <c r="R241" s="4">
        <v>1815.8525733157076</v>
      </c>
      <c r="S241" s="4">
        <v>2338.2847000963566</v>
      </c>
      <c r="T241" s="4">
        <v>180</v>
      </c>
      <c r="U241" s="4">
        <v>22.36</v>
      </c>
      <c r="V241" s="4">
        <v>14.1</v>
      </c>
      <c r="W241" s="4"/>
      <c r="X241" s="7">
        <v>39120</v>
      </c>
      <c r="Y241" s="88">
        <v>2490.1256099057046</v>
      </c>
      <c r="Z241" s="88">
        <v>3468.5815067381827</v>
      </c>
    </row>
    <row r="242" spans="1:26" x14ac:dyDescent="0.3">
      <c r="A242" s="7">
        <v>39127</v>
      </c>
      <c r="B242" s="24">
        <v>2.476</v>
      </c>
      <c r="C242" s="2">
        <v>-50</v>
      </c>
      <c r="D242" s="2">
        <v>-188</v>
      </c>
      <c r="E242" s="2">
        <v>370</v>
      </c>
      <c r="F242" s="23">
        <v>52.5</v>
      </c>
      <c r="G242" s="23">
        <v>37</v>
      </c>
      <c r="I242" s="10">
        <v>39127</v>
      </c>
      <c r="J242" s="42">
        <f t="shared" si="31"/>
        <v>166.17449664429529</v>
      </c>
      <c r="K242" s="11">
        <f t="shared" si="32"/>
        <v>134.37905949876139</v>
      </c>
      <c r="L242" s="11">
        <f t="shared" si="33"/>
        <v>140.29863457614874</v>
      </c>
      <c r="M242" s="42">
        <f t="shared" si="28"/>
        <v>205.55555555555554</v>
      </c>
      <c r="N242" s="42">
        <f t="shared" si="36"/>
        <v>234.79427549194992</v>
      </c>
      <c r="O242" s="42">
        <f t="shared" si="37"/>
        <v>262.41134751773052</v>
      </c>
      <c r="Q242" s="4">
        <v>1.49</v>
      </c>
      <c r="R242" s="4">
        <v>1815.8525733157076</v>
      </c>
      <c r="S242" s="4">
        <v>2338.2847000963566</v>
      </c>
      <c r="T242" s="4">
        <v>180</v>
      </c>
      <c r="U242" s="4">
        <v>22.36</v>
      </c>
      <c r="V242" s="4">
        <v>14.1</v>
      </c>
      <c r="W242" s="4"/>
      <c r="X242" s="7">
        <v>39127</v>
      </c>
      <c r="Y242" s="88">
        <v>2490.1256099057046</v>
      </c>
      <c r="Z242" s="88">
        <v>3468.5815067381827</v>
      </c>
    </row>
    <row r="243" spans="1:26" x14ac:dyDescent="0.3">
      <c r="A243" s="7">
        <v>39134</v>
      </c>
      <c r="B243" s="24">
        <v>2.4910000000000001</v>
      </c>
      <c r="C243" s="2">
        <v>-45</v>
      </c>
      <c r="D243" s="2">
        <v>-242.5</v>
      </c>
      <c r="E243" s="2">
        <v>364</v>
      </c>
      <c r="F243" s="23">
        <v>53.5</v>
      </c>
      <c r="G243" s="23">
        <v>37.75</v>
      </c>
      <c r="I243" s="10">
        <v>39134</v>
      </c>
      <c r="J243" s="42">
        <f t="shared" si="31"/>
        <v>167.18120805369128</v>
      </c>
      <c r="K243" s="11">
        <f t="shared" si="32"/>
        <v>134.65441224895025</v>
      </c>
      <c r="L243" s="11">
        <f t="shared" si="33"/>
        <v>137.96786621429123</v>
      </c>
      <c r="M243" s="42">
        <f t="shared" si="28"/>
        <v>202.22222222222223</v>
      </c>
      <c r="N243" s="42">
        <f t="shared" si="36"/>
        <v>239.26654740608225</v>
      </c>
      <c r="O243" s="42">
        <f t="shared" si="37"/>
        <v>267.73049645390074</v>
      </c>
      <c r="Q243" s="4">
        <v>1.49</v>
      </c>
      <c r="R243" s="4">
        <v>1815.8525733157076</v>
      </c>
      <c r="S243" s="4">
        <v>2338.2847000963566</v>
      </c>
      <c r="T243" s="4">
        <v>180</v>
      </c>
      <c r="U243" s="4">
        <v>22.36</v>
      </c>
      <c r="V243" s="4">
        <v>14.1</v>
      </c>
      <c r="W243" s="4"/>
      <c r="X243" s="7">
        <v>39134</v>
      </c>
      <c r="Y243" s="88">
        <v>2490.1256099057046</v>
      </c>
      <c r="Z243" s="88">
        <v>3468.5815067381827</v>
      </c>
    </row>
    <row r="244" spans="1:26" x14ac:dyDescent="0.3">
      <c r="A244" s="7">
        <v>39141</v>
      </c>
      <c r="B244" s="24">
        <v>2.5510000000000002</v>
      </c>
      <c r="C244" s="2">
        <v>-116</v>
      </c>
      <c r="D244" s="2">
        <v>-280.5</v>
      </c>
      <c r="E244" s="2">
        <v>320</v>
      </c>
      <c r="F244" s="23">
        <v>55.5</v>
      </c>
      <c r="G244" s="23">
        <v>38.25</v>
      </c>
      <c r="I244" s="10">
        <v>39141</v>
      </c>
      <c r="J244" s="42">
        <f t="shared" si="31"/>
        <v>171.20805369127518</v>
      </c>
      <c r="K244" s="11">
        <f t="shared" si="32"/>
        <v>130.94617990434665</v>
      </c>
      <c r="L244" s="11">
        <f t="shared" si="33"/>
        <v>136.51238277721711</v>
      </c>
      <c r="M244" s="42">
        <f t="shared" si="28"/>
        <v>177.77777777777777</v>
      </c>
      <c r="N244" s="42">
        <f t="shared" si="36"/>
        <v>248.21109123434707</v>
      </c>
      <c r="O244" s="42">
        <f t="shared" si="37"/>
        <v>271.27659574468083</v>
      </c>
      <c r="Q244" s="4">
        <v>1.49</v>
      </c>
      <c r="R244" s="4">
        <v>1815.8525733157076</v>
      </c>
      <c r="S244" s="4">
        <v>2338.2847000963566</v>
      </c>
      <c r="T244" s="4">
        <v>180</v>
      </c>
      <c r="U244" s="4">
        <v>22.36</v>
      </c>
      <c r="V244" s="4">
        <v>14.1</v>
      </c>
      <c r="W244" s="4"/>
      <c r="X244" s="7">
        <v>39141</v>
      </c>
      <c r="Y244" s="88">
        <v>2493.7895774516946</v>
      </c>
      <c r="Z244" s="88">
        <v>3472.5481602166415</v>
      </c>
    </row>
    <row r="245" spans="1:26" x14ac:dyDescent="0.3">
      <c r="A245" s="7">
        <v>39148</v>
      </c>
      <c r="B245" s="24">
        <v>2.6259999999999999</v>
      </c>
      <c r="C245" s="2">
        <v>-125</v>
      </c>
      <c r="D245" s="2">
        <v>-255.5</v>
      </c>
      <c r="E245" s="2">
        <v>285</v>
      </c>
      <c r="F245" s="23">
        <v>56</v>
      </c>
      <c r="G245" s="23">
        <v>39</v>
      </c>
      <c r="I245" s="10">
        <v>39148</v>
      </c>
      <c r="J245" s="42">
        <f t="shared" si="31"/>
        <v>176.24161073825505</v>
      </c>
      <c r="K245" s="11">
        <f t="shared" si="32"/>
        <v>129.7967852646953</v>
      </c>
      <c r="L245" s="11">
        <f t="shared" si="33"/>
        <v>133.32471044071835</v>
      </c>
      <c r="M245" s="42">
        <f t="shared" si="28"/>
        <v>158.33333333333334</v>
      </c>
      <c r="N245" s="42">
        <f t="shared" si="36"/>
        <v>250.44722719141325</v>
      </c>
      <c r="O245" s="42">
        <f t="shared" si="37"/>
        <v>276.59574468085106</v>
      </c>
      <c r="Q245" s="4">
        <v>1.49</v>
      </c>
      <c r="R245" s="4">
        <v>1815.8525733157076</v>
      </c>
      <c r="S245" s="4">
        <v>2338.2847000963566</v>
      </c>
      <c r="T245" s="4">
        <v>180</v>
      </c>
      <c r="U245" s="4">
        <v>22.36</v>
      </c>
      <c r="V245" s="4">
        <v>14.1</v>
      </c>
      <c r="W245" s="4"/>
      <c r="X245" s="7">
        <v>39148</v>
      </c>
      <c r="Y245" s="88">
        <v>2481.9182653100324</v>
      </c>
      <c r="Z245" s="88">
        <v>3373.0113056830864</v>
      </c>
    </row>
    <row r="246" spans="1:26" x14ac:dyDescent="0.3">
      <c r="A246" s="7">
        <v>39155</v>
      </c>
      <c r="B246" s="24">
        <v>2.6850000000000001</v>
      </c>
      <c r="C246" s="2">
        <v>-6</v>
      </c>
      <c r="D246" s="2">
        <v>-248.5</v>
      </c>
      <c r="E246" s="2">
        <v>297</v>
      </c>
      <c r="F246" s="23">
        <v>57</v>
      </c>
      <c r="G246" s="23">
        <v>40</v>
      </c>
      <c r="I246" s="10">
        <v>39155</v>
      </c>
      <c r="J246" s="42">
        <f t="shared" si="31"/>
        <v>180.20134228187919</v>
      </c>
      <c r="K246" s="11">
        <f t="shared" si="32"/>
        <v>136.35018071919015</v>
      </c>
      <c r="L246" s="11">
        <f t="shared" si="33"/>
        <v>133.62407518444314</v>
      </c>
      <c r="M246" s="1">
        <f t="shared" si="28"/>
        <v>165</v>
      </c>
      <c r="N246" s="42">
        <f t="shared" si="36"/>
        <v>254.91949910554564</v>
      </c>
      <c r="O246" s="42">
        <f t="shared" si="37"/>
        <v>283.6879432624113</v>
      </c>
      <c r="Q246" s="4">
        <v>1.49</v>
      </c>
      <c r="R246" s="4">
        <v>1815.8525733157076</v>
      </c>
      <c r="S246" s="4">
        <v>2338.2847000963566</v>
      </c>
      <c r="T246" s="4">
        <v>180</v>
      </c>
      <c r="U246" s="4">
        <v>22.36</v>
      </c>
      <c r="V246" s="4">
        <v>14.1</v>
      </c>
      <c r="W246" s="4"/>
      <c r="X246" s="7">
        <v>39155</v>
      </c>
      <c r="Y246" s="88">
        <v>2481.9182653100324</v>
      </c>
      <c r="Z246" s="88">
        <v>3373.0113056830864</v>
      </c>
    </row>
    <row r="247" spans="1:26" x14ac:dyDescent="0.3">
      <c r="A247" s="7">
        <v>39162</v>
      </c>
      <c r="B247" s="24">
        <v>2.681</v>
      </c>
      <c r="C247" s="2">
        <v>-114.5</v>
      </c>
      <c r="D247" s="2">
        <v>-185</v>
      </c>
      <c r="E247" s="2">
        <v>268</v>
      </c>
      <c r="F247" s="23">
        <v>57</v>
      </c>
      <c r="G247" s="23">
        <v>40</v>
      </c>
      <c r="I247" s="10">
        <v>39162</v>
      </c>
      <c r="J247" s="42">
        <f t="shared" si="31"/>
        <v>179.9328859060403</v>
      </c>
      <c r="K247" s="11">
        <f t="shared" si="32"/>
        <v>130.37502604009191</v>
      </c>
      <c r="L247" s="11">
        <f t="shared" si="33"/>
        <v>136.33974107394681</v>
      </c>
      <c r="M247" s="42">
        <f t="shared" si="28"/>
        <v>148.88888888888889</v>
      </c>
      <c r="N247" s="42">
        <f t="shared" si="36"/>
        <v>254.91949910554564</v>
      </c>
      <c r="O247" s="42">
        <f t="shared" si="37"/>
        <v>283.6879432624113</v>
      </c>
      <c r="Q247" s="4">
        <v>1.49</v>
      </c>
      <c r="R247" s="4">
        <v>1815.8525733157076</v>
      </c>
      <c r="S247" s="4">
        <v>2338.2847000963566</v>
      </c>
      <c r="T247" s="4">
        <v>180</v>
      </c>
      <c r="U247" s="4">
        <v>22.36</v>
      </c>
      <c r="V247" s="4">
        <v>14.1</v>
      </c>
      <c r="W247" s="4"/>
      <c r="X247" s="7">
        <v>39162</v>
      </c>
      <c r="Y247" s="88">
        <v>2481.9182653100324</v>
      </c>
      <c r="Z247" s="88">
        <v>3373.0113056830864</v>
      </c>
    </row>
    <row r="248" spans="1:26" x14ac:dyDescent="0.3">
      <c r="A248" s="7">
        <v>39169</v>
      </c>
      <c r="B248" s="24">
        <v>2.6760000000000002</v>
      </c>
      <c r="C248" s="2">
        <v>-124.5</v>
      </c>
      <c r="D248" s="2">
        <v>-194</v>
      </c>
      <c r="E248" s="2">
        <v>244</v>
      </c>
      <c r="F248" s="23">
        <v>57</v>
      </c>
      <c r="G248" s="23">
        <v>40.25</v>
      </c>
      <c r="I248" s="10">
        <v>39169</v>
      </c>
      <c r="J248" s="42">
        <f t="shared" si="31"/>
        <v>179.59731543624162</v>
      </c>
      <c r="K248" s="11">
        <f t="shared" si="32"/>
        <v>129.71659733299381</v>
      </c>
      <c r="L248" s="11">
        <f t="shared" si="33"/>
        <v>136.24303136171642</v>
      </c>
      <c r="M248" s="42">
        <f t="shared" si="28"/>
        <v>135.55555555555557</v>
      </c>
      <c r="N248" s="42">
        <f t="shared" si="36"/>
        <v>254.91949910554564</v>
      </c>
      <c r="O248" s="42">
        <f t="shared" si="37"/>
        <v>285.46099290780143</v>
      </c>
      <c r="Q248" s="4">
        <v>1.49</v>
      </c>
      <c r="R248" s="4">
        <v>1815.8525733157076</v>
      </c>
      <c r="S248" s="4">
        <v>2338.2847000963566</v>
      </c>
      <c r="T248" s="4">
        <v>180</v>
      </c>
      <c r="U248" s="4">
        <v>22.36</v>
      </c>
      <c r="V248" s="4">
        <v>14.1</v>
      </c>
      <c r="W248" s="4"/>
      <c r="X248" s="7">
        <v>39169</v>
      </c>
      <c r="Y248" s="88">
        <v>2479.9621706887424</v>
      </c>
      <c r="Z248" s="88">
        <v>3379.7499572784959</v>
      </c>
    </row>
    <row r="249" spans="1:26" x14ac:dyDescent="0.3">
      <c r="A249" s="7">
        <v>39176</v>
      </c>
      <c r="B249" s="24">
        <v>2.79</v>
      </c>
      <c r="C249" s="2">
        <v>-127.5</v>
      </c>
      <c r="D249" s="2">
        <v>-309.5</v>
      </c>
      <c r="E249" s="2">
        <v>237</v>
      </c>
      <c r="F249" s="24">
        <v>57</v>
      </c>
      <c r="G249" s="24">
        <v>40.25</v>
      </c>
      <c r="I249" s="10">
        <v>39176</v>
      </c>
      <c r="J249" s="42">
        <f t="shared" si="31"/>
        <v>187.24832214765101</v>
      </c>
      <c r="K249" s="11">
        <f t="shared" si="32"/>
        <v>119.36771638952797</v>
      </c>
      <c r="L249" s="11">
        <f t="shared" si="33"/>
        <v>122.96600551757611</v>
      </c>
      <c r="M249" s="42">
        <f t="shared" si="28"/>
        <v>131.66666666666666</v>
      </c>
      <c r="N249" s="42">
        <f t="shared" si="36"/>
        <v>254.91949910554564</v>
      </c>
      <c r="O249" s="42">
        <f t="shared" si="37"/>
        <v>285.46099290780143</v>
      </c>
      <c r="Q249" s="4">
        <v>1.49</v>
      </c>
      <c r="R249" s="4">
        <v>1815.8525733157076</v>
      </c>
      <c r="S249" s="4">
        <v>2338.2847000963566</v>
      </c>
      <c r="T249" s="4">
        <v>180</v>
      </c>
      <c r="U249" s="4">
        <v>22.36</v>
      </c>
      <c r="V249" s="4">
        <v>14.1</v>
      </c>
      <c r="W249" s="4"/>
      <c r="X249" s="7">
        <v>39176</v>
      </c>
      <c r="Y249" s="88">
        <v>2295.0417497674393</v>
      </c>
      <c r="Z249" s="88">
        <v>3184.7952933371234</v>
      </c>
    </row>
    <row r="250" spans="1:26" x14ac:dyDescent="0.3">
      <c r="A250" s="7">
        <v>39183</v>
      </c>
      <c r="B250" s="24">
        <v>2.84</v>
      </c>
      <c r="C250" s="2">
        <v>-135</v>
      </c>
      <c r="D250" s="2">
        <v>-276.5</v>
      </c>
      <c r="E250" s="2">
        <v>231</v>
      </c>
      <c r="F250" s="24">
        <v>57</v>
      </c>
      <c r="G250" s="24">
        <v>40.25</v>
      </c>
      <c r="I250" s="10">
        <v>39183</v>
      </c>
      <c r="J250" s="42">
        <f t="shared" si="31"/>
        <v>190.60402684563758</v>
      </c>
      <c r="K250" s="11">
        <f t="shared" si="32"/>
        <v>118.95468726424467</v>
      </c>
      <c r="L250" s="11">
        <f t="shared" si="33"/>
        <v>124.3772964522788</v>
      </c>
      <c r="M250" s="42">
        <f t="shared" si="28"/>
        <v>128.33333333333331</v>
      </c>
      <c r="N250" s="42">
        <f t="shared" si="36"/>
        <v>254.91949910554564</v>
      </c>
      <c r="O250" s="42">
        <f t="shared" si="37"/>
        <v>285.46099290780143</v>
      </c>
      <c r="Q250" s="4">
        <v>1.49</v>
      </c>
      <c r="R250" s="4">
        <v>1815.8525733157076</v>
      </c>
      <c r="S250" s="4">
        <v>2338.2847000963566</v>
      </c>
      <c r="T250" s="4">
        <v>180</v>
      </c>
      <c r="U250" s="4">
        <v>22.36</v>
      </c>
      <c r="V250" s="4">
        <v>14.1</v>
      </c>
      <c r="W250" s="4"/>
      <c r="X250" s="7">
        <v>39183</v>
      </c>
      <c r="Y250" s="88">
        <v>2295.0417497674393</v>
      </c>
      <c r="Z250" s="88">
        <v>3184.7952933371234</v>
      </c>
    </row>
    <row r="251" spans="1:26" x14ac:dyDescent="0.3">
      <c r="A251" s="7">
        <v>39190</v>
      </c>
      <c r="B251" s="24">
        <v>2.8769999999999998</v>
      </c>
      <c r="C251" s="2">
        <v>-75</v>
      </c>
      <c r="D251" s="2">
        <v>-247.5</v>
      </c>
      <c r="E251" s="2">
        <v>224</v>
      </c>
      <c r="F251" s="24">
        <v>58.5</v>
      </c>
      <c r="G251" s="24">
        <v>41.5</v>
      </c>
      <c r="I251" s="10">
        <v>39190</v>
      </c>
      <c r="J251" s="42">
        <f t="shared" si="31"/>
        <v>193.08724832214764</v>
      </c>
      <c r="K251" s="11">
        <f t="shared" si="32"/>
        <v>122.25892026651101</v>
      </c>
      <c r="L251" s="11">
        <f t="shared" si="33"/>
        <v>125.61752181913874</v>
      </c>
      <c r="M251" s="42">
        <f t="shared" si="28"/>
        <v>124.44444444444444</v>
      </c>
      <c r="N251" s="42">
        <f t="shared" si="36"/>
        <v>261.62790697674421</v>
      </c>
      <c r="O251" s="42">
        <f t="shared" si="37"/>
        <v>294.32624113475174</v>
      </c>
      <c r="Q251" s="4">
        <v>1.49</v>
      </c>
      <c r="R251" s="4">
        <v>1815.8525733157076</v>
      </c>
      <c r="S251" s="4">
        <v>2338.2847000963566</v>
      </c>
      <c r="T251" s="4">
        <v>180</v>
      </c>
      <c r="U251" s="4">
        <v>22.36</v>
      </c>
      <c r="V251" s="4">
        <v>14.1</v>
      </c>
      <c r="W251" s="4"/>
      <c r="X251" s="7">
        <v>39190</v>
      </c>
      <c r="Y251" s="88">
        <v>2295.0417497674393</v>
      </c>
      <c r="Z251" s="88">
        <v>3184.7952933371234</v>
      </c>
    </row>
    <row r="252" spans="1:26" x14ac:dyDescent="0.3">
      <c r="A252" s="7">
        <v>39197</v>
      </c>
      <c r="B252" s="24">
        <v>2.851</v>
      </c>
      <c r="C252" s="2">
        <v>-112.5</v>
      </c>
      <c r="D252" s="2">
        <v>-284.5</v>
      </c>
      <c r="E252" s="2">
        <v>213</v>
      </c>
      <c r="F252" s="24">
        <v>60</v>
      </c>
      <c r="G252" s="24">
        <v>42.5</v>
      </c>
      <c r="I252" s="10">
        <v>39197</v>
      </c>
      <c r="J252" s="42">
        <f t="shared" si="31"/>
        <v>191.34228187919464</v>
      </c>
      <c r="K252" s="11">
        <f t="shared" si="32"/>
        <v>120.19377464009455</v>
      </c>
      <c r="L252" s="11">
        <f t="shared" si="33"/>
        <v>124.03516531659329</v>
      </c>
      <c r="M252" s="42">
        <f t="shared" si="28"/>
        <v>118.33333333333333</v>
      </c>
      <c r="N252" s="42">
        <f t="shared" si="36"/>
        <v>268.33631484794279</v>
      </c>
      <c r="O252" s="42">
        <f t="shared" si="37"/>
        <v>301.41843971631204</v>
      </c>
      <c r="Q252" s="4">
        <v>1.49</v>
      </c>
      <c r="R252" s="4">
        <v>1815.8525733157076</v>
      </c>
      <c r="S252" s="4">
        <v>2338.2847000963566</v>
      </c>
      <c r="T252" s="4">
        <v>180</v>
      </c>
      <c r="U252" s="4">
        <v>22.36</v>
      </c>
      <c r="V252" s="4">
        <v>14.1</v>
      </c>
      <c r="W252" s="4"/>
      <c r="X252" s="7">
        <v>39197</v>
      </c>
      <c r="Y252" s="88">
        <v>2295.0417497674393</v>
      </c>
      <c r="Z252" s="88">
        <v>3184.7952933371234</v>
      </c>
    </row>
    <row r="253" spans="1:26" x14ac:dyDescent="0.3">
      <c r="A253" s="7">
        <v>39204</v>
      </c>
      <c r="B253" s="24">
        <v>2.8109999999999999</v>
      </c>
      <c r="C253" s="2">
        <v>-135</v>
      </c>
      <c r="D253" s="2">
        <v>-298</v>
      </c>
      <c r="E253" s="2">
        <v>214</v>
      </c>
      <c r="F253" s="24">
        <v>60</v>
      </c>
      <c r="G253" s="24">
        <v>43.5</v>
      </c>
      <c r="I253" s="10">
        <v>39204</v>
      </c>
      <c r="J253" s="42">
        <f t="shared" si="31"/>
        <v>188.65771812080536</v>
      </c>
      <c r="K253" s="11">
        <f t="shared" si="32"/>
        <v>120.52277281473572</v>
      </c>
      <c r="L253" s="11">
        <f t="shared" si="33"/>
        <v>124.62714962117344</v>
      </c>
      <c r="M253" s="42">
        <f t="shared" si="28"/>
        <v>118.88888888888889</v>
      </c>
      <c r="N253" s="42">
        <f t="shared" si="36"/>
        <v>268.33631484794279</v>
      </c>
      <c r="O253" s="42">
        <f t="shared" si="37"/>
        <v>308.51063829787233</v>
      </c>
      <c r="Q253" s="4">
        <v>1.49</v>
      </c>
      <c r="R253" s="4">
        <v>1815.8525733157076</v>
      </c>
      <c r="S253" s="4">
        <v>2338.2847000963566</v>
      </c>
      <c r="T253" s="4">
        <v>180</v>
      </c>
      <c r="U253" s="4">
        <v>22.36</v>
      </c>
      <c r="V253" s="4">
        <v>14.1</v>
      </c>
      <c r="W253" s="4"/>
      <c r="X253" s="7">
        <v>39204</v>
      </c>
      <c r="Y253" s="88">
        <v>2323.5158715878224</v>
      </c>
      <c r="Z253" s="88">
        <v>3212.1375717580931</v>
      </c>
    </row>
    <row r="254" spans="1:26" x14ac:dyDescent="0.3">
      <c r="A254" s="7">
        <v>39211</v>
      </c>
      <c r="B254" s="24">
        <v>2.7919999999999998</v>
      </c>
      <c r="C254" s="2">
        <v>-134</v>
      </c>
      <c r="D254" s="2">
        <v>-252</v>
      </c>
      <c r="E254" s="2">
        <v>209</v>
      </c>
      <c r="F254" s="24">
        <v>61</v>
      </c>
      <c r="G254" s="24">
        <v>44.5</v>
      </c>
      <c r="I254" s="10">
        <v>39211</v>
      </c>
      <c r="J254" s="42">
        <f t="shared" si="31"/>
        <v>187.38255033557047</v>
      </c>
      <c r="K254" s="11">
        <f t="shared" si="32"/>
        <v>120.57784336477349</v>
      </c>
      <c r="L254" s="11">
        <f t="shared" si="33"/>
        <v>126.5944036513651</v>
      </c>
      <c r="M254" s="42">
        <f t="shared" si="28"/>
        <v>116.11111111111111</v>
      </c>
      <c r="N254" s="42">
        <f t="shared" si="36"/>
        <v>272.80858676207515</v>
      </c>
      <c r="O254" s="42">
        <f t="shared" si="37"/>
        <v>315.60283687943263</v>
      </c>
      <c r="Q254" s="4">
        <v>1.49</v>
      </c>
      <c r="R254" s="4">
        <v>1815.8525733157076</v>
      </c>
      <c r="S254" s="4">
        <v>2338.2847000963566</v>
      </c>
      <c r="T254" s="4">
        <v>180</v>
      </c>
      <c r="U254" s="4">
        <v>22.36</v>
      </c>
      <c r="V254" s="4">
        <v>14.1</v>
      </c>
      <c r="W254" s="4"/>
      <c r="X254" s="7">
        <v>39211</v>
      </c>
      <c r="Y254" s="88">
        <v>2323.5158715878224</v>
      </c>
      <c r="Z254" s="88">
        <v>3212.1375717580931</v>
      </c>
    </row>
    <row r="255" spans="1:26" x14ac:dyDescent="0.3">
      <c r="A255" s="7">
        <v>39218</v>
      </c>
      <c r="B255" s="24">
        <v>2.7730000000000001</v>
      </c>
      <c r="C255" s="2">
        <v>-13</v>
      </c>
      <c r="D255" s="2">
        <v>-322.5</v>
      </c>
      <c r="E255" s="2">
        <v>227</v>
      </c>
      <c r="F255" s="24">
        <v>65</v>
      </c>
      <c r="G255" s="24">
        <v>46</v>
      </c>
      <c r="I255" s="10">
        <v>39218</v>
      </c>
      <c r="J255" s="42">
        <f t="shared" si="31"/>
        <v>186.10738255033556</v>
      </c>
      <c r="K255" s="11">
        <f t="shared" si="32"/>
        <v>127.24137991934393</v>
      </c>
      <c r="L255" s="11">
        <f t="shared" si="33"/>
        <v>123.57937301813659</v>
      </c>
      <c r="M255" s="42">
        <f t="shared" si="28"/>
        <v>126.11111111111111</v>
      </c>
      <c r="N255" s="42">
        <f t="shared" si="36"/>
        <v>290.69767441860461</v>
      </c>
      <c r="O255" s="42">
        <f t="shared" si="37"/>
        <v>326.24113475177302</v>
      </c>
      <c r="Q255" s="4">
        <v>1.49</v>
      </c>
      <c r="R255" s="4">
        <v>1815.8525733157076</v>
      </c>
      <c r="S255" s="4">
        <v>2338.2847000963566</v>
      </c>
      <c r="T255" s="4">
        <v>180</v>
      </c>
      <c r="U255" s="4">
        <v>22.36</v>
      </c>
      <c r="V255" s="4">
        <v>14.1</v>
      </c>
      <c r="W255" s="4"/>
      <c r="X255" s="7">
        <v>39218</v>
      </c>
      <c r="Y255" s="88">
        <v>2323.5158715878224</v>
      </c>
      <c r="Z255" s="88">
        <v>3212.1375717580931</v>
      </c>
    </row>
    <row r="256" spans="1:26" x14ac:dyDescent="0.3">
      <c r="A256" s="7">
        <v>39225</v>
      </c>
      <c r="B256" s="24">
        <v>2.8029999999999999</v>
      </c>
      <c r="C256" s="2">
        <v>-22</v>
      </c>
      <c r="D256" s="2">
        <v>-259.5</v>
      </c>
      <c r="E256" s="2">
        <v>275</v>
      </c>
      <c r="F256" s="24">
        <v>64</v>
      </c>
      <c r="G256" s="24">
        <v>44.5</v>
      </c>
      <c r="I256" s="10">
        <v>39225</v>
      </c>
      <c r="J256" s="42">
        <f t="shared" si="31"/>
        <v>188.12080536912751</v>
      </c>
      <c r="K256" s="11">
        <f t="shared" si="32"/>
        <v>126.74574496900397</v>
      </c>
      <c r="L256" s="11">
        <f t="shared" si="33"/>
        <v>126.27365571165991</v>
      </c>
      <c r="M256" s="42">
        <f t="shared" si="28"/>
        <v>152.77777777777777</v>
      </c>
      <c r="N256" s="42">
        <f t="shared" si="36"/>
        <v>286.2254025044723</v>
      </c>
      <c r="O256" s="42">
        <f t="shared" si="37"/>
        <v>315.60283687943263</v>
      </c>
      <c r="Q256" s="4">
        <v>1.49</v>
      </c>
      <c r="R256" s="4">
        <v>1815.8525733157076</v>
      </c>
      <c r="S256" s="4">
        <v>2338.2847000963566</v>
      </c>
      <c r="T256" s="4">
        <v>180</v>
      </c>
      <c r="U256" s="4">
        <v>22.36</v>
      </c>
      <c r="V256" s="4">
        <v>14.1</v>
      </c>
      <c r="W256" s="4"/>
      <c r="X256" s="7">
        <v>39225</v>
      </c>
      <c r="Y256" s="88">
        <v>2323.5158715878224</v>
      </c>
      <c r="Z256" s="88">
        <v>3212.1375717580931</v>
      </c>
    </row>
    <row r="257" spans="1:26" x14ac:dyDescent="0.3">
      <c r="A257" s="7">
        <v>39232</v>
      </c>
      <c r="B257" s="24">
        <v>2.8170000000000002</v>
      </c>
      <c r="C257" s="2">
        <v>-1.5</v>
      </c>
      <c r="D257" s="2">
        <v>-207.5</v>
      </c>
      <c r="E257" s="2">
        <v>326</v>
      </c>
      <c r="F257" s="24">
        <v>64</v>
      </c>
      <c r="G257" s="24">
        <v>42.5</v>
      </c>
      <c r="I257" s="10">
        <v>39232</v>
      </c>
      <c r="J257" s="42">
        <f t="shared" si="31"/>
        <v>189.06040268456377</v>
      </c>
      <c r="K257" s="11">
        <f t="shared" si="32"/>
        <v>127.87469124477828</v>
      </c>
      <c r="L257" s="11">
        <f t="shared" si="33"/>
        <v>128.49750809361569</v>
      </c>
      <c r="M257" s="42">
        <f t="shared" si="28"/>
        <v>181.11111111111111</v>
      </c>
      <c r="N257" s="42">
        <f t="shared" si="36"/>
        <v>286.2254025044723</v>
      </c>
      <c r="O257" s="42">
        <f t="shared" si="37"/>
        <v>301.41843971631204</v>
      </c>
      <c r="Q257" s="4">
        <v>1.49</v>
      </c>
      <c r="R257" s="4">
        <v>1815.8525733157076</v>
      </c>
      <c r="S257" s="4">
        <v>2338.2847000963566</v>
      </c>
      <c r="T257" s="4">
        <v>180</v>
      </c>
      <c r="U257" s="4">
        <v>22.36</v>
      </c>
      <c r="V257" s="4">
        <v>14.1</v>
      </c>
      <c r="W257" s="4"/>
      <c r="X257" s="7">
        <v>39232</v>
      </c>
      <c r="Y257" s="88">
        <v>2323.5158715878224</v>
      </c>
      <c r="Z257" s="88">
        <v>3212.1375717580931</v>
      </c>
    </row>
    <row r="258" spans="1:26" x14ac:dyDescent="0.3">
      <c r="A258" s="7">
        <v>39239</v>
      </c>
      <c r="B258" s="24">
        <v>2.7989999999999999</v>
      </c>
      <c r="C258" s="2">
        <v>-8.5</v>
      </c>
      <c r="D258" s="2">
        <v>-202</v>
      </c>
      <c r="E258" s="2">
        <v>354</v>
      </c>
      <c r="F258" s="24">
        <v>64</v>
      </c>
      <c r="G258" s="24">
        <v>41.5</v>
      </c>
      <c r="I258" s="10">
        <v>39239</v>
      </c>
      <c r="J258" s="42">
        <f t="shared" si="31"/>
        <v>187.85234899328859</v>
      </c>
      <c r="K258" s="11">
        <f t="shared" si="32"/>
        <v>130.99482569009598</v>
      </c>
      <c r="L258" s="11">
        <f t="shared" si="33"/>
        <v>129.1291142936102</v>
      </c>
      <c r="M258" s="42">
        <f t="shared" si="28"/>
        <v>196.66666666666669</v>
      </c>
      <c r="N258" s="42">
        <f t="shared" si="36"/>
        <v>286.2254025044723</v>
      </c>
      <c r="O258" s="42">
        <f t="shared" si="37"/>
        <v>294.32624113475174</v>
      </c>
      <c r="Q258" s="4">
        <v>1.49</v>
      </c>
      <c r="R258" s="4">
        <v>1815.8525733157076</v>
      </c>
      <c r="S258" s="4">
        <v>2338.2847000963566</v>
      </c>
      <c r="T258" s="4">
        <v>180</v>
      </c>
      <c r="U258" s="4">
        <v>22.36</v>
      </c>
      <c r="V258" s="4">
        <v>14.1</v>
      </c>
      <c r="W258" s="4"/>
      <c r="X258" s="7">
        <v>39239</v>
      </c>
      <c r="Y258" s="88">
        <v>2387.1729132040332</v>
      </c>
      <c r="Z258" s="88">
        <v>3221.4063228974251</v>
      </c>
    </row>
    <row r="259" spans="1:26" x14ac:dyDescent="0.3">
      <c r="A259" s="7">
        <v>39246</v>
      </c>
      <c r="B259" s="24">
        <v>2.972</v>
      </c>
      <c r="C259" s="2">
        <v>-13</v>
      </c>
      <c r="D259" s="2">
        <v>-208</v>
      </c>
      <c r="E259" s="2">
        <v>330</v>
      </c>
      <c r="F259" s="24">
        <v>62</v>
      </c>
      <c r="G259" s="24">
        <v>40</v>
      </c>
      <c r="I259" s="10">
        <v>39246</v>
      </c>
      <c r="J259" s="42">
        <f t="shared" si="31"/>
        <v>199.46308724832215</v>
      </c>
      <c r="K259" s="11">
        <f t="shared" si="32"/>
        <v>130.74700821492598</v>
      </c>
      <c r="L259" s="11">
        <f t="shared" si="33"/>
        <v>128.87251594184607</v>
      </c>
      <c r="M259" s="42">
        <f t="shared" ref="M259:M322" si="38">(1+(E259-T259)/T259)*100</f>
        <v>183.33333333333334</v>
      </c>
      <c r="N259" s="42">
        <f t="shared" si="36"/>
        <v>277.28085867620752</v>
      </c>
      <c r="O259" s="42">
        <f t="shared" si="37"/>
        <v>283.6879432624113</v>
      </c>
      <c r="Q259" s="4">
        <v>1.49</v>
      </c>
      <c r="R259" s="4">
        <v>1815.8525733157076</v>
      </c>
      <c r="S259" s="4">
        <v>2338.2847000963566</v>
      </c>
      <c r="T259" s="4">
        <v>180</v>
      </c>
      <c r="U259" s="4">
        <v>22.36</v>
      </c>
      <c r="V259" s="4">
        <v>14.1</v>
      </c>
      <c r="W259" s="4"/>
      <c r="X259" s="7">
        <v>39246</v>
      </c>
      <c r="Y259" s="88">
        <v>2387.1729132040332</v>
      </c>
      <c r="Z259" s="88">
        <v>3221.4063228974251</v>
      </c>
    </row>
    <row r="260" spans="1:26" x14ac:dyDescent="0.3">
      <c r="A260" s="7">
        <v>39253</v>
      </c>
      <c r="B260" s="24">
        <v>2.8050000000000002</v>
      </c>
      <c r="C260" s="2">
        <v>-25</v>
      </c>
      <c r="D260" s="2">
        <v>-287.5</v>
      </c>
      <c r="E260" s="2">
        <v>345</v>
      </c>
      <c r="F260" s="24">
        <v>59</v>
      </c>
      <c r="G260" s="24">
        <v>39</v>
      </c>
      <c r="I260" s="10">
        <v>39253</v>
      </c>
      <c r="J260" s="42">
        <f t="shared" si="31"/>
        <v>188.25503355704697</v>
      </c>
      <c r="K260" s="11">
        <f t="shared" si="32"/>
        <v>130.08616161447273</v>
      </c>
      <c r="L260" s="11">
        <f t="shared" si="33"/>
        <v>125.47258778097141</v>
      </c>
      <c r="M260" s="42">
        <f t="shared" si="38"/>
        <v>191.66666666666666</v>
      </c>
      <c r="N260" s="42">
        <f t="shared" si="36"/>
        <v>263.86404293381037</v>
      </c>
      <c r="O260" s="42">
        <f t="shared" si="37"/>
        <v>276.59574468085106</v>
      </c>
      <c r="Q260" s="4">
        <v>1.49</v>
      </c>
      <c r="R260" s="4">
        <v>1815.8525733157076</v>
      </c>
      <c r="S260" s="4">
        <v>2338.2847000963566</v>
      </c>
      <c r="T260" s="4">
        <v>180</v>
      </c>
      <c r="U260" s="4">
        <v>22.36</v>
      </c>
      <c r="V260" s="4">
        <v>14.1</v>
      </c>
      <c r="W260" s="4"/>
      <c r="X260" s="7">
        <v>39253</v>
      </c>
      <c r="Y260" s="88">
        <v>2387.1729132040332</v>
      </c>
      <c r="Z260" s="88">
        <v>3221.4063228974251</v>
      </c>
    </row>
    <row r="261" spans="1:26" x14ac:dyDescent="0.3">
      <c r="A261" s="7">
        <v>39260</v>
      </c>
      <c r="B261" s="24">
        <v>2.835</v>
      </c>
      <c r="C261" s="2">
        <v>-41</v>
      </c>
      <c r="D261" s="2">
        <v>-308.5</v>
      </c>
      <c r="E261" s="2">
        <v>369</v>
      </c>
      <c r="F261" s="24">
        <v>60.5</v>
      </c>
      <c r="G261" s="24">
        <v>41</v>
      </c>
      <c r="I261" s="10">
        <v>39260</v>
      </c>
      <c r="J261" s="42">
        <f t="shared" si="31"/>
        <v>190.26845637583892</v>
      </c>
      <c r="K261" s="11">
        <f t="shared" si="32"/>
        <v>129.20503281386837</v>
      </c>
      <c r="L261" s="11">
        <f t="shared" si="33"/>
        <v>124.57449354979697</v>
      </c>
      <c r="M261" s="42">
        <f t="shared" si="38"/>
        <v>204.99999999999997</v>
      </c>
      <c r="N261" s="42">
        <f t="shared" si="36"/>
        <v>270.57245080500894</v>
      </c>
      <c r="O261" s="42">
        <f t="shared" si="37"/>
        <v>290.78014184397165</v>
      </c>
      <c r="Q261" s="4">
        <v>1.49</v>
      </c>
      <c r="R261" s="4">
        <v>1815.8525733157076</v>
      </c>
      <c r="S261" s="4">
        <v>2338.2847000963566</v>
      </c>
      <c r="T261" s="4">
        <v>180</v>
      </c>
      <c r="U261" s="4">
        <v>22.36</v>
      </c>
      <c r="V261" s="4">
        <v>14.1</v>
      </c>
      <c r="W261" s="4"/>
      <c r="X261" s="7">
        <v>39260</v>
      </c>
      <c r="Y261" s="88">
        <v>2387.1729132040332</v>
      </c>
      <c r="Z261" s="88">
        <v>3221.4063228974251</v>
      </c>
    </row>
    <row r="262" spans="1:26" x14ac:dyDescent="0.3">
      <c r="A262" s="7">
        <v>39267</v>
      </c>
      <c r="B262" s="24">
        <v>2.8290000000000002</v>
      </c>
      <c r="C262" s="2">
        <v>-58.5</v>
      </c>
      <c r="D262" s="2">
        <v>-409</v>
      </c>
      <c r="E262" s="2">
        <v>360</v>
      </c>
      <c r="F262" s="24">
        <v>74</v>
      </c>
      <c r="G262" s="24">
        <v>51</v>
      </c>
      <c r="I262" s="10">
        <v>39267</v>
      </c>
      <c r="J262" s="42">
        <f t="shared" si="31"/>
        <v>189.86577181208054</v>
      </c>
      <c r="K262" s="11">
        <f t="shared" si="32"/>
        <v>127.96255802152949</v>
      </c>
      <c r="L262" s="11">
        <f t="shared" si="33"/>
        <v>121.70781106847292</v>
      </c>
      <c r="M262" s="42">
        <f t="shared" si="38"/>
        <v>200</v>
      </c>
      <c r="N262" s="42">
        <f t="shared" si="36"/>
        <v>330.94812164579605</v>
      </c>
      <c r="O262" s="42">
        <f t="shared" si="37"/>
        <v>361.7021276595745</v>
      </c>
      <c r="Q262" s="4">
        <v>1.49</v>
      </c>
      <c r="R262" s="4">
        <v>1815.8525733157076</v>
      </c>
      <c r="S262" s="4">
        <v>2338.2847000963566</v>
      </c>
      <c r="T262" s="4">
        <v>180</v>
      </c>
      <c r="U262" s="4">
        <v>22.36</v>
      </c>
      <c r="V262" s="4">
        <v>14.1</v>
      </c>
      <c r="W262" s="4"/>
      <c r="X262" s="7">
        <v>39267</v>
      </c>
      <c r="Y262" s="88">
        <v>2382.1114027145486</v>
      </c>
      <c r="Z262" s="88">
        <v>3254.8751250362825</v>
      </c>
    </row>
    <row r="263" spans="1:26" x14ac:dyDescent="0.3">
      <c r="A263" s="7">
        <v>39274</v>
      </c>
      <c r="B263" s="24">
        <v>2.8490000000000002</v>
      </c>
      <c r="C263" s="2">
        <v>-33</v>
      </c>
      <c r="D263" s="2">
        <v>-361</v>
      </c>
      <c r="E263" s="2">
        <v>356</v>
      </c>
      <c r="F263" s="24">
        <v>74</v>
      </c>
      <c r="G263" s="24">
        <v>54</v>
      </c>
      <c r="I263" s="10">
        <v>39274</v>
      </c>
      <c r="J263" s="42">
        <f t="shared" si="31"/>
        <v>191.20805369127518</v>
      </c>
      <c r="K263" s="11">
        <f t="shared" si="32"/>
        <v>129.36685704749269</v>
      </c>
      <c r="L263" s="11">
        <f t="shared" si="33"/>
        <v>123.76059788258593</v>
      </c>
      <c r="M263" s="42">
        <f t="shared" si="38"/>
        <v>197.77777777777777</v>
      </c>
      <c r="N263" s="42">
        <f t="shared" si="36"/>
        <v>330.94812164579605</v>
      </c>
      <c r="O263" s="42">
        <f t="shared" si="37"/>
        <v>382.97872340425528</v>
      </c>
      <c r="Q263" s="4">
        <v>1.49</v>
      </c>
      <c r="R263" s="4">
        <v>1815.8525733157076</v>
      </c>
      <c r="S263" s="4">
        <v>2338.2847000963566</v>
      </c>
      <c r="T263" s="4">
        <v>180</v>
      </c>
      <c r="U263" s="4">
        <v>22.36</v>
      </c>
      <c r="V263" s="4">
        <v>14.1</v>
      </c>
      <c r="W263" s="4"/>
      <c r="X263" s="7">
        <v>39274</v>
      </c>
      <c r="Y263" s="88">
        <v>2382.1114027145486</v>
      </c>
      <c r="Z263" s="88">
        <v>3254.8751250362825</v>
      </c>
    </row>
    <row r="264" spans="1:26" x14ac:dyDescent="0.3">
      <c r="A264" s="7">
        <v>39281</v>
      </c>
      <c r="B264" s="24">
        <v>2.8889999999999998</v>
      </c>
      <c r="C264" s="2">
        <v>38</v>
      </c>
      <c r="D264" s="2">
        <v>-198.5</v>
      </c>
      <c r="E264" s="2">
        <v>439</v>
      </c>
      <c r="F264" s="24">
        <v>80</v>
      </c>
      <c r="G264" s="24">
        <v>60</v>
      </c>
      <c r="I264" s="10">
        <v>39281</v>
      </c>
      <c r="J264" s="42">
        <f t="shared" ref="J264:J327" si="39">(1+(B264-Q264)/Q264)*100</f>
        <v>193.89261744966441</v>
      </c>
      <c r="K264" s="11">
        <f t="shared" ref="K264:K327" si="40">(C264+Y264)/R264*100</f>
        <v>133.27686610017452</v>
      </c>
      <c r="L264" s="11">
        <f t="shared" ref="L264:L327" si="41">(D264+Z264)/S264*100</f>
        <v>130.7101365761977</v>
      </c>
      <c r="M264" s="42">
        <f t="shared" si="38"/>
        <v>243.88888888888891</v>
      </c>
      <c r="N264" s="42">
        <f t="shared" si="36"/>
        <v>357.78175313059035</v>
      </c>
      <c r="O264" s="42">
        <f t="shared" si="37"/>
        <v>425.531914893617</v>
      </c>
      <c r="Q264" s="4">
        <v>1.49</v>
      </c>
      <c r="R264" s="4">
        <v>1815.8525733157076</v>
      </c>
      <c r="S264" s="4">
        <v>2338.2847000963566</v>
      </c>
      <c r="T264" s="4">
        <v>180</v>
      </c>
      <c r="U264" s="4">
        <v>22.36</v>
      </c>
      <c r="V264" s="4">
        <v>14.1</v>
      </c>
      <c r="W264" s="4"/>
      <c r="X264" s="7">
        <v>39281</v>
      </c>
      <c r="Y264" s="88">
        <v>2382.1114027145486</v>
      </c>
      <c r="Z264" s="88">
        <v>3254.8751250362825</v>
      </c>
    </row>
    <row r="265" spans="1:26" x14ac:dyDescent="0.3">
      <c r="A265" s="7">
        <v>39288</v>
      </c>
      <c r="B265" s="24">
        <v>2.8889999999999998</v>
      </c>
      <c r="C265" s="2">
        <v>144.5</v>
      </c>
      <c r="D265" s="2">
        <v>-69</v>
      </c>
      <c r="E265" s="2">
        <v>458</v>
      </c>
      <c r="F265" s="24">
        <v>84</v>
      </c>
      <c r="G265" s="24">
        <v>60</v>
      </c>
      <c r="I265" s="10">
        <v>39288</v>
      </c>
      <c r="J265" s="42">
        <f t="shared" si="39"/>
        <v>193.89261744966441</v>
      </c>
      <c r="K265" s="11">
        <f t="shared" si="40"/>
        <v>139.14187967919725</v>
      </c>
      <c r="L265" s="11">
        <f t="shared" si="41"/>
        <v>136.24838433510678</v>
      </c>
      <c r="M265" s="42">
        <f t="shared" si="38"/>
        <v>254.44444444444443</v>
      </c>
      <c r="N265" s="42">
        <f t="shared" si="36"/>
        <v>375.67084078711986</v>
      </c>
      <c r="O265" s="42">
        <f t="shared" si="37"/>
        <v>425.531914893617</v>
      </c>
      <c r="Q265" s="4">
        <v>1.49</v>
      </c>
      <c r="R265" s="4">
        <v>1815.8525733157076</v>
      </c>
      <c r="S265" s="4">
        <v>2338.2847000963566</v>
      </c>
      <c r="T265" s="4">
        <v>180</v>
      </c>
      <c r="U265" s="4">
        <v>22.36</v>
      </c>
      <c r="V265" s="4">
        <v>14.1</v>
      </c>
      <c r="W265" s="4"/>
      <c r="X265" s="7">
        <v>39288</v>
      </c>
      <c r="Y265" s="88">
        <v>2382.1114027145486</v>
      </c>
      <c r="Z265" s="88">
        <v>3254.8751250362825</v>
      </c>
    </row>
    <row r="266" spans="1:26" x14ac:dyDescent="0.3">
      <c r="A266" s="7">
        <v>39295</v>
      </c>
      <c r="B266" s="24">
        <v>2.8860000000000001</v>
      </c>
      <c r="C266" s="2">
        <v>202</v>
      </c>
      <c r="D266" s="2">
        <v>117</v>
      </c>
      <c r="E266" s="2">
        <v>395</v>
      </c>
      <c r="F266" s="24">
        <v>90</v>
      </c>
      <c r="G266" s="24">
        <v>59</v>
      </c>
      <c r="I266" s="10">
        <v>39295</v>
      </c>
      <c r="J266" s="42">
        <f t="shared" si="39"/>
        <v>193.69127516778525</v>
      </c>
      <c r="K266" s="11">
        <f t="shared" si="40"/>
        <v>147.17154387675248</v>
      </c>
      <c r="L266" s="11">
        <f t="shared" si="41"/>
        <v>147.0352640777466</v>
      </c>
      <c r="M266" s="42">
        <f t="shared" si="38"/>
        <v>219.44444444444446</v>
      </c>
      <c r="N266" s="42">
        <f t="shared" si="36"/>
        <v>402.5044722719141</v>
      </c>
      <c r="O266" s="42">
        <f t="shared" si="37"/>
        <v>418.43971631205676</v>
      </c>
      <c r="Q266" s="4">
        <v>1.49</v>
      </c>
      <c r="R266" s="4">
        <v>1815.8525733157076</v>
      </c>
      <c r="S266" s="4">
        <v>2338.2847000963566</v>
      </c>
      <c r="T266" s="4">
        <v>180</v>
      </c>
      <c r="U266" s="4">
        <v>22.36</v>
      </c>
      <c r="V266" s="4">
        <v>14.1</v>
      </c>
      <c r="W266" s="4"/>
      <c r="X266" s="7">
        <v>39295</v>
      </c>
      <c r="Y266" s="88">
        <v>2470.4182666744655</v>
      </c>
      <c r="Z266" s="88">
        <v>3321.1030836762234</v>
      </c>
    </row>
    <row r="267" spans="1:26" x14ac:dyDescent="0.3">
      <c r="A267" s="7">
        <v>39302</v>
      </c>
      <c r="B267" s="24">
        <v>2.8980000000000001</v>
      </c>
      <c r="C267" s="2">
        <v>211.5</v>
      </c>
      <c r="D267" s="2">
        <v>327</v>
      </c>
      <c r="E267" s="2">
        <v>446</v>
      </c>
      <c r="F267" s="24">
        <v>89.5</v>
      </c>
      <c r="G267" s="24">
        <v>58</v>
      </c>
      <c r="I267" s="10">
        <v>39302</v>
      </c>
      <c r="J267" s="42">
        <f t="shared" si="39"/>
        <v>194.49664429530202</v>
      </c>
      <c r="K267" s="11">
        <f t="shared" si="40"/>
        <v>147.69471410211131</v>
      </c>
      <c r="L267" s="11">
        <f t="shared" si="41"/>
        <v>156.01620638949106</v>
      </c>
      <c r="M267" s="42">
        <f t="shared" si="38"/>
        <v>247.77777777777777</v>
      </c>
      <c r="N267" s="42">
        <f t="shared" si="36"/>
        <v>400.26833631484794</v>
      </c>
      <c r="O267" s="42">
        <f t="shared" si="37"/>
        <v>411.34751773049646</v>
      </c>
      <c r="Q267" s="4">
        <v>1.49</v>
      </c>
      <c r="R267" s="4">
        <v>1815.8525733157076</v>
      </c>
      <c r="S267" s="4">
        <v>2338.2847000963566</v>
      </c>
      <c r="T267" s="4">
        <v>180</v>
      </c>
      <c r="U267" s="4">
        <v>22.36</v>
      </c>
      <c r="V267" s="4">
        <v>14.1</v>
      </c>
      <c r="W267" s="4"/>
      <c r="X267" s="7">
        <v>39302</v>
      </c>
      <c r="Y267" s="88">
        <v>2470.4182666744655</v>
      </c>
      <c r="Z267" s="88">
        <v>3321.1030836762234</v>
      </c>
    </row>
    <row r="268" spans="1:26" x14ac:dyDescent="0.3">
      <c r="A268" s="7">
        <v>39309</v>
      </c>
      <c r="B268" s="24">
        <v>2.847</v>
      </c>
      <c r="C268" s="2">
        <v>412.5</v>
      </c>
      <c r="D268" s="2">
        <v>433.5</v>
      </c>
      <c r="E268" s="2">
        <v>531</v>
      </c>
      <c r="F268" s="24">
        <v>89</v>
      </c>
      <c r="G268" s="24">
        <v>56.5</v>
      </c>
      <c r="I268" s="10">
        <v>39309</v>
      </c>
      <c r="J268" s="42">
        <f t="shared" si="39"/>
        <v>191.07382550335569</v>
      </c>
      <c r="K268" s="11">
        <f t="shared" si="40"/>
        <v>158.76389465970351</v>
      </c>
      <c r="L268" s="11">
        <f t="shared" si="41"/>
        <v>160.57082713330428</v>
      </c>
      <c r="M268" s="42">
        <f t="shared" si="38"/>
        <v>295</v>
      </c>
      <c r="N268" s="42">
        <f t="shared" si="36"/>
        <v>398.03220035778179</v>
      </c>
      <c r="O268" s="42">
        <f t="shared" si="37"/>
        <v>400.70921985815602</v>
      </c>
      <c r="Q268" s="4">
        <v>1.49</v>
      </c>
      <c r="R268" s="4">
        <v>1815.8525733157076</v>
      </c>
      <c r="S268" s="4">
        <v>2338.2847000963566</v>
      </c>
      <c r="T268" s="4">
        <v>180</v>
      </c>
      <c r="U268" s="4">
        <v>22.36</v>
      </c>
      <c r="V268" s="4">
        <v>14.1</v>
      </c>
      <c r="W268" s="4"/>
      <c r="X268" s="7">
        <v>39309</v>
      </c>
      <c r="Y268" s="88">
        <v>2470.4182666744655</v>
      </c>
      <c r="Z268" s="88">
        <v>3321.1030836762234</v>
      </c>
    </row>
    <row r="269" spans="1:26" x14ac:dyDescent="0.3">
      <c r="A269" s="7">
        <v>39316</v>
      </c>
      <c r="B269" s="24">
        <v>2.8690000000000002</v>
      </c>
      <c r="C269" s="2">
        <v>504.5</v>
      </c>
      <c r="D269" s="2">
        <v>1275</v>
      </c>
      <c r="E269" s="2">
        <v>578</v>
      </c>
      <c r="F269" s="24">
        <v>94</v>
      </c>
      <c r="G269" s="24">
        <v>61</v>
      </c>
      <c r="I269" s="10">
        <v>39316</v>
      </c>
      <c r="J269" s="42">
        <f t="shared" si="39"/>
        <v>192.5503355704698</v>
      </c>
      <c r="K269" s="11">
        <f t="shared" si="40"/>
        <v>163.83038526317856</v>
      </c>
      <c r="L269" s="11">
        <f t="shared" si="41"/>
        <v>196.55874596822304</v>
      </c>
      <c r="M269" s="42">
        <f t="shared" si="38"/>
        <v>321.11111111111114</v>
      </c>
      <c r="N269" s="42">
        <f t="shared" si="36"/>
        <v>420.39355992844366</v>
      </c>
      <c r="O269" s="42">
        <f t="shared" si="37"/>
        <v>432.6241134751773</v>
      </c>
      <c r="Q269" s="4">
        <v>1.49</v>
      </c>
      <c r="R269" s="4">
        <v>1815.8525733157076</v>
      </c>
      <c r="S269" s="4">
        <v>2338.2847000963566</v>
      </c>
      <c r="T269" s="4">
        <v>180</v>
      </c>
      <c r="U269" s="4">
        <v>22.36</v>
      </c>
      <c r="V269" s="4">
        <v>14.1</v>
      </c>
      <c r="W269" s="4"/>
      <c r="X269" s="7">
        <v>39316</v>
      </c>
      <c r="Y269" s="88">
        <v>2470.4182666744655</v>
      </c>
      <c r="Z269" s="88">
        <v>3321.1030836762234</v>
      </c>
    </row>
    <row r="270" spans="1:26" x14ac:dyDescent="0.3">
      <c r="A270" s="7">
        <v>39323</v>
      </c>
      <c r="B270" s="24">
        <v>2.863</v>
      </c>
      <c r="C270" s="2">
        <v>637</v>
      </c>
      <c r="D270" s="2">
        <v>925</v>
      </c>
      <c r="E270" s="2">
        <v>698</v>
      </c>
      <c r="F270" s="24">
        <v>90</v>
      </c>
      <c r="G270" s="24">
        <v>59</v>
      </c>
      <c r="I270" s="10">
        <v>39323</v>
      </c>
      <c r="J270" s="42">
        <f t="shared" si="39"/>
        <v>192.14765100671141</v>
      </c>
      <c r="K270" s="11">
        <f t="shared" si="40"/>
        <v>171.12723314318336</v>
      </c>
      <c r="L270" s="11">
        <f t="shared" si="41"/>
        <v>181.59050878198235</v>
      </c>
      <c r="M270" s="42">
        <f t="shared" si="38"/>
        <v>387.77777777777777</v>
      </c>
      <c r="N270" s="42">
        <f t="shared" si="36"/>
        <v>402.5044722719141</v>
      </c>
      <c r="O270" s="42">
        <f t="shared" si="37"/>
        <v>418.43971631205676</v>
      </c>
      <c r="Q270" s="4">
        <v>1.49</v>
      </c>
      <c r="R270" s="4">
        <v>1815.8525733157076</v>
      </c>
      <c r="S270" s="4">
        <v>2338.2847000963566</v>
      </c>
      <c r="T270" s="4">
        <v>180</v>
      </c>
      <c r="U270" s="4">
        <v>22.36</v>
      </c>
      <c r="V270" s="4">
        <v>14.1</v>
      </c>
      <c r="W270" s="4"/>
      <c r="X270" s="7">
        <v>39323</v>
      </c>
      <c r="Y270" s="88">
        <v>2470.4182666744655</v>
      </c>
      <c r="Z270" s="88">
        <v>3321.1030836762234</v>
      </c>
    </row>
    <row r="271" spans="1:26" x14ac:dyDescent="0.3">
      <c r="A271" s="7">
        <v>39330</v>
      </c>
      <c r="B271" s="24">
        <v>2.8929999999999998</v>
      </c>
      <c r="C271" s="2">
        <v>622</v>
      </c>
      <c r="D271" s="2">
        <v>800</v>
      </c>
      <c r="E271" s="2">
        <v>810</v>
      </c>
      <c r="F271" s="24">
        <v>91.2</v>
      </c>
      <c r="G271" s="24">
        <v>59.1</v>
      </c>
      <c r="I271" s="10">
        <v>39330</v>
      </c>
      <c r="J271" s="42">
        <f t="shared" si="39"/>
        <v>194.16107382550334</v>
      </c>
      <c r="K271" s="11">
        <f t="shared" si="40"/>
        <v>174.51980057854419</v>
      </c>
      <c r="L271" s="11">
        <f t="shared" si="41"/>
        <v>177.96947992538446</v>
      </c>
      <c r="M271" s="42">
        <f t="shared" si="38"/>
        <v>450</v>
      </c>
      <c r="N271" s="42">
        <f t="shared" si="36"/>
        <v>407.87119856887301</v>
      </c>
      <c r="O271" s="42">
        <f t="shared" si="37"/>
        <v>419.14893617021278</v>
      </c>
      <c r="Q271" s="4">
        <v>1.49</v>
      </c>
      <c r="R271" s="4">
        <v>1815.8525733157076</v>
      </c>
      <c r="S271" s="4">
        <v>2338.2847000963566</v>
      </c>
      <c r="T271" s="4">
        <v>180</v>
      </c>
      <c r="U271" s="4">
        <v>22.36</v>
      </c>
      <c r="V271" s="4">
        <v>14.1</v>
      </c>
      <c r="W271" s="4"/>
      <c r="X271" s="7">
        <v>39330</v>
      </c>
      <c r="Y271" s="88">
        <v>2547.0222897509357</v>
      </c>
      <c r="Z271" s="88">
        <v>3361.4331199363214</v>
      </c>
    </row>
    <row r="272" spans="1:26" x14ac:dyDescent="0.3">
      <c r="A272" s="7">
        <v>39337</v>
      </c>
      <c r="B272" s="24">
        <v>2.9239999999999999</v>
      </c>
      <c r="C272" s="2">
        <v>625</v>
      </c>
      <c r="D272" s="2">
        <v>897</v>
      </c>
      <c r="E272" s="2">
        <v>688</v>
      </c>
      <c r="F272" s="24">
        <v>98.5</v>
      </c>
      <c r="G272" s="24">
        <v>68</v>
      </c>
      <c r="I272" s="10">
        <v>39337</v>
      </c>
      <c r="J272" s="42">
        <f t="shared" si="39"/>
        <v>196.24161073825505</v>
      </c>
      <c r="K272" s="11">
        <f t="shared" si="40"/>
        <v>174.68501222865751</v>
      </c>
      <c r="L272" s="11">
        <f t="shared" si="41"/>
        <v>182.11781994557117</v>
      </c>
      <c r="M272" s="42">
        <f t="shared" si="38"/>
        <v>382.22222222222223</v>
      </c>
      <c r="N272" s="42">
        <f t="shared" si="36"/>
        <v>440.51878354203939</v>
      </c>
      <c r="O272" s="42">
        <f t="shared" si="37"/>
        <v>482.26950354609926</v>
      </c>
      <c r="Q272" s="4">
        <v>1.49</v>
      </c>
      <c r="R272" s="4">
        <v>1815.8525733157076</v>
      </c>
      <c r="S272" s="4">
        <v>2338.2847000963566</v>
      </c>
      <c r="T272" s="4">
        <v>180</v>
      </c>
      <c r="U272" s="4">
        <v>22.36</v>
      </c>
      <c r="V272" s="4">
        <v>14.1</v>
      </c>
      <c r="W272" s="4"/>
      <c r="X272" s="7">
        <v>39337</v>
      </c>
      <c r="Y272" s="88">
        <v>2547.0222897509357</v>
      </c>
      <c r="Z272" s="88">
        <v>3361.4331199363214</v>
      </c>
    </row>
    <row r="273" spans="1:26" x14ac:dyDescent="0.3">
      <c r="A273" s="7">
        <v>39344</v>
      </c>
      <c r="B273" s="24">
        <v>2.964</v>
      </c>
      <c r="C273" s="2">
        <v>800</v>
      </c>
      <c r="D273" s="2">
        <v>679.5</v>
      </c>
      <c r="E273" s="2">
        <v>746</v>
      </c>
      <c r="F273" s="24">
        <v>95</v>
      </c>
      <c r="G273" s="24">
        <v>65.5</v>
      </c>
      <c r="I273" s="10">
        <v>39344</v>
      </c>
      <c r="J273" s="42">
        <f t="shared" si="39"/>
        <v>198.92617449664428</v>
      </c>
      <c r="K273" s="11">
        <f t="shared" si="40"/>
        <v>184.32235848526764</v>
      </c>
      <c r="L273" s="11">
        <f t="shared" si="41"/>
        <v>172.8161296941216</v>
      </c>
      <c r="M273" s="42">
        <f t="shared" si="38"/>
        <v>414.4444444444444</v>
      </c>
      <c r="N273" s="42">
        <f t="shared" si="36"/>
        <v>424.86583184257603</v>
      </c>
      <c r="O273" s="42">
        <f t="shared" si="37"/>
        <v>464.53900709219857</v>
      </c>
      <c r="Q273" s="4">
        <v>1.49</v>
      </c>
      <c r="R273" s="4">
        <v>1815.8525733157076</v>
      </c>
      <c r="S273" s="4">
        <v>2338.2847000963566</v>
      </c>
      <c r="T273" s="4">
        <v>180</v>
      </c>
      <c r="U273" s="4">
        <v>22.36</v>
      </c>
      <c r="V273" s="4">
        <v>14.1</v>
      </c>
      <c r="W273" s="4"/>
      <c r="X273" s="7">
        <v>39344</v>
      </c>
      <c r="Y273" s="88">
        <v>2547.0222897509357</v>
      </c>
      <c r="Z273" s="88">
        <v>3361.4331199363214</v>
      </c>
    </row>
    <row r="274" spans="1:26" x14ac:dyDescent="0.3">
      <c r="A274" s="7">
        <v>39351</v>
      </c>
      <c r="B274" s="24">
        <v>3.032</v>
      </c>
      <c r="C274" s="2">
        <v>754</v>
      </c>
      <c r="D274" s="2">
        <v>1075</v>
      </c>
      <c r="E274" s="2">
        <v>653</v>
      </c>
      <c r="F274" s="24">
        <v>95</v>
      </c>
      <c r="G274" s="24">
        <v>67</v>
      </c>
      <c r="I274" s="10">
        <v>39351</v>
      </c>
      <c r="J274" s="42">
        <f t="shared" si="39"/>
        <v>203.48993288590603</v>
      </c>
      <c r="K274" s="11">
        <f t="shared" si="40"/>
        <v>181.78911318353011</v>
      </c>
      <c r="L274" s="11">
        <f t="shared" si="41"/>
        <v>189.73023771457358</v>
      </c>
      <c r="M274" s="42">
        <f t="shared" si="38"/>
        <v>362.77777777777777</v>
      </c>
      <c r="N274" s="42">
        <f t="shared" si="36"/>
        <v>424.86583184257603</v>
      </c>
      <c r="O274" s="42">
        <f t="shared" si="37"/>
        <v>475.17730496453902</v>
      </c>
      <c r="Q274" s="4">
        <v>1.49</v>
      </c>
      <c r="R274" s="4">
        <v>1815.8525733157076</v>
      </c>
      <c r="S274" s="4">
        <v>2338.2847000963566</v>
      </c>
      <c r="T274" s="4">
        <v>180</v>
      </c>
      <c r="U274" s="4">
        <v>22.36</v>
      </c>
      <c r="V274" s="4">
        <v>14.1</v>
      </c>
      <c r="W274" s="4"/>
      <c r="X274" s="7">
        <v>39351</v>
      </c>
      <c r="Y274" s="88">
        <v>2547.0222897509357</v>
      </c>
      <c r="Z274" s="88">
        <v>3361.4331199363214</v>
      </c>
    </row>
    <row r="275" spans="1:26" x14ac:dyDescent="0.3">
      <c r="A275" s="7">
        <v>39358</v>
      </c>
      <c r="B275" s="24">
        <v>3.048</v>
      </c>
      <c r="C275" s="2">
        <v>375</v>
      </c>
      <c r="D275" s="2">
        <v>1108.5</v>
      </c>
      <c r="E275" s="2">
        <v>671</v>
      </c>
      <c r="F275" s="24">
        <v>99</v>
      </c>
      <c r="G275" s="24">
        <v>66</v>
      </c>
      <c r="I275" s="10">
        <v>39358</v>
      </c>
      <c r="J275" s="42">
        <f t="shared" si="39"/>
        <v>204.56375838926175</v>
      </c>
      <c r="K275" s="11">
        <f t="shared" si="40"/>
        <v>170.42907427798477</v>
      </c>
      <c r="L275" s="11">
        <f t="shared" si="41"/>
        <v>198.40521369008849</v>
      </c>
      <c r="M275" s="42">
        <f t="shared" si="38"/>
        <v>372.77777777777777</v>
      </c>
      <c r="N275" s="42">
        <f t="shared" si="36"/>
        <v>442.75491949910554</v>
      </c>
      <c r="O275" s="42">
        <f t="shared" si="37"/>
        <v>468.08510638297872</v>
      </c>
      <c r="Q275" s="4">
        <v>1.49</v>
      </c>
      <c r="R275" s="4">
        <v>1815.8525733157076</v>
      </c>
      <c r="S275" s="4">
        <v>2338.2847000963566</v>
      </c>
      <c r="T275" s="4">
        <v>180</v>
      </c>
      <c r="U275" s="4">
        <v>22.36</v>
      </c>
      <c r="V275" s="4">
        <v>14.1</v>
      </c>
      <c r="W275" s="4"/>
      <c r="X275" s="7">
        <v>39358</v>
      </c>
      <c r="Y275" s="88">
        <v>2719.7407309549253</v>
      </c>
      <c r="Z275" s="88">
        <v>3530.778755908821</v>
      </c>
    </row>
    <row r="276" spans="1:26" x14ac:dyDescent="0.3">
      <c r="A276" s="7">
        <v>39365</v>
      </c>
      <c r="B276" s="24">
        <v>3.0350000000000001</v>
      </c>
      <c r="C276" s="2">
        <v>331.5</v>
      </c>
      <c r="D276" s="2">
        <v>894</v>
      </c>
      <c r="E276" s="2">
        <v>640</v>
      </c>
      <c r="F276" s="24">
        <v>101</v>
      </c>
      <c r="G276" s="24">
        <v>68.5</v>
      </c>
      <c r="I276" s="10">
        <v>39365</v>
      </c>
      <c r="J276" s="42">
        <f t="shared" si="39"/>
        <v>203.69127516778525</v>
      </c>
      <c r="K276" s="11">
        <f t="shared" si="40"/>
        <v>168.03350535134169</v>
      </c>
      <c r="L276" s="11">
        <f t="shared" si="41"/>
        <v>189.23182261452095</v>
      </c>
      <c r="M276" s="42">
        <f t="shared" si="38"/>
        <v>355.55555555555554</v>
      </c>
      <c r="N276" s="42">
        <f t="shared" si="36"/>
        <v>451.69946332737032</v>
      </c>
      <c r="O276" s="42">
        <f t="shared" si="37"/>
        <v>485.81560283687946</v>
      </c>
      <c r="Q276" s="4">
        <v>1.49</v>
      </c>
      <c r="R276" s="4">
        <v>1815.8525733157076</v>
      </c>
      <c r="S276" s="4">
        <v>2338.2847000963566</v>
      </c>
      <c r="T276" s="4">
        <v>180</v>
      </c>
      <c r="U276" s="4">
        <v>22.36</v>
      </c>
      <c r="V276" s="4">
        <v>14.1</v>
      </c>
      <c r="W276" s="4"/>
      <c r="X276" s="7">
        <v>39365</v>
      </c>
      <c r="Y276" s="88">
        <v>2719.7407309549253</v>
      </c>
      <c r="Z276" s="88">
        <v>3530.778755908821</v>
      </c>
    </row>
    <row r="277" spans="1:26" x14ac:dyDescent="0.3">
      <c r="A277" s="7">
        <v>39372</v>
      </c>
      <c r="B277" s="24">
        <v>3.0390000000000001</v>
      </c>
      <c r="C277" s="2">
        <v>338</v>
      </c>
      <c r="D277" s="2">
        <v>1008.5</v>
      </c>
      <c r="E277" s="2">
        <v>526</v>
      </c>
      <c r="F277" s="24">
        <v>115</v>
      </c>
      <c r="G277" s="24">
        <v>90</v>
      </c>
      <c r="I277" s="10">
        <v>39372</v>
      </c>
      <c r="J277" s="42">
        <f t="shared" si="39"/>
        <v>203.95973154362417</v>
      </c>
      <c r="K277" s="11">
        <f t="shared" si="40"/>
        <v>168.39146392658722</v>
      </c>
      <c r="L277" s="11">
        <f t="shared" si="41"/>
        <v>194.12857449401972</v>
      </c>
      <c r="M277" s="42">
        <f t="shared" si="38"/>
        <v>292.22222222222223</v>
      </c>
      <c r="N277" s="42">
        <f t="shared" si="36"/>
        <v>514.31127012522359</v>
      </c>
      <c r="O277" s="42">
        <f t="shared" si="37"/>
        <v>638.29787234042556</v>
      </c>
      <c r="Q277" s="4">
        <v>1.49</v>
      </c>
      <c r="R277" s="4">
        <v>1815.8525733157076</v>
      </c>
      <c r="S277" s="4">
        <v>2338.2847000963566</v>
      </c>
      <c r="T277" s="4">
        <v>180</v>
      </c>
      <c r="U277" s="4">
        <v>22.36</v>
      </c>
      <c r="V277" s="4">
        <v>14.1</v>
      </c>
      <c r="W277" s="4"/>
      <c r="X277" s="7">
        <v>39372</v>
      </c>
      <c r="Y277" s="88">
        <v>2719.7407309549253</v>
      </c>
      <c r="Z277" s="88">
        <v>3530.778755908821</v>
      </c>
    </row>
    <row r="278" spans="1:26" x14ac:dyDescent="0.3">
      <c r="A278" s="7">
        <v>39379</v>
      </c>
      <c r="B278" s="24">
        <v>3.0939999999999999</v>
      </c>
      <c r="C278" s="2">
        <v>110.5</v>
      </c>
      <c r="D278" s="2">
        <v>375</v>
      </c>
      <c r="E278" s="2">
        <v>533</v>
      </c>
      <c r="F278" s="24">
        <v>115</v>
      </c>
      <c r="G278" s="24">
        <v>90</v>
      </c>
      <c r="I278" s="10">
        <v>39379</v>
      </c>
      <c r="J278" s="42">
        <f t="shared" si="39"/>
        <v>207.65100671140937</v>
      </c>
      <c r="K278" s="11">
        <f t="shared" si="40"/>
        <v>155.86291379299405</v>
      </c>
      <c r="L278" s="11">
        <f t="shared" si="41"/>
        <v>167.03606518692402</v>
      </c>
      <c r="M278" s="42">
        <f t="shared" si="38"/>
        <v>296.11111111111114</v>
      </c>
      <c r="N278" s="42">
        <f t="shared" si="36"/>
        <v>514.31127012522359</v>
      </c>
      <c r="O278" s="42">
        <f t="shared" si="37"/>
        <v>638.29787234042556</v>
      </c>
      <c r="Q278" s="4">
        <v>1.49</v>
      </c>
      <c r="R278" s="4">
        <v>1815.8525733157076</v>
      </c>
      <c r="S278" s="4">
        <v>2338.2847000963566</v>
      </c>
      <c r="T278" s="4">
        <v>180</v>
      </c>
      <c r="U278" s="4">
        <v>22.36</v>
      </c>
      <c r="V278" s="4">
        <v>14.1</v>
      </c>
      <c r="W278" s="4"/>
      <c r="X278" s="7">
        <v>39379</v>
      </c>
      <c r="Y278" s="88">
        <v>2719.7407309549253</v>
      </c>
      <c r="Z278" s="88">
        <v>3530.778755908821</v>
      </c>
    </row>
    <row r="279" spans="1:26" x14ac:dyDescent="0.3">
      <c r="A279" s="7">
        <v>39386</v>
      </c>
      <c r="B279" s="24">
        <v>3.157</v>
      </c>
      <c r="C279" s="2">
        <v>37.5</v>
      </c>
      <c r="D279" s="2">
        <v>9</v>
      </c>
      <c r="E279" s="2">
        <v>456</v>
      </c>
      <c r="F279" s="24">
        <v>117</v>
      </c>
      <c r="G279" s="24">
        <v>92</v>
      </c>
      <c r="I279" s="10">
        <v>39386</v>
      </c>
      <c r="J279" s="42">
        <f t="shared" si="39"/>
        <v>211.87919463087246</v>
      </c>
      <c r="K279" s="11">
        <f t="shared" si="40"/>
        <v>151.84276364023668</v>
      </c>
      <c r="L279" s="11">
        <f t="shared" si="41"/>
        <v>151.38356572931229</v>
      </c>
      <c r="M279" s="42">
        <f t="shared" si="38"/>
        <v>253.33333333333331</v>
      </c>
      <c r="N279" s="42">
        <f t="shared" si="36"/>
        <v>523.25581395348843</v>
      </c>
      <c r="O279" s="42">
        <f t="shared" si="37"/>
        <v>652.48226950354615</v>
      </c>
      <c r="Q279" s="4">
        <v>1.49</v>
      </c>
      <c r="R279" s="4">
        <v>1815.8525733157076</v>
      </c>
      <c r="S279" s="4">
        <v>2338.2847000963566</v>
      </c>
      <c r="T279" s="4">
        <v>180</v>
      </c>
      <c r="U279" s="4">
        <v>22.36</v>
      </c>
      <c r="V279" s="4">
        <v>14.1</v>
      </c>
      <c r="W279" s="4"/>
      <c r="X279" s="7">
        <v>39386</v>
      </c>
      <c r="Y279" s="88">
        <v>2719.7407309549253</v>
      </c>
      <c r="Z279" s="88">
        <v>3530.778755908821</v>
      </c>
    </row>
    <row r="280" spans="1:26" x14ac:dyDescent="0.3">
      <c r="A280" s="7">
        <v>39393</v>
      </c>
      <c r="B280" s="24">
        <v>3.3029999999999999</v>
      </c>
      <c r="C280" s="2">
        <v>-40</v>
      </c>
      <c r="D280" s="2">
        <v>-239.5</v>
      </c>
      <c r="E280" s="2">
        <v>418</v>
      </c>
      <c r="F280" s="24">
        <v>115</v>
      </c>
      <c r="G280" s="24">
        <v>93</v>
      </c>
      <c r="I280" s="10">
        <v>39393</v>
      </c>
      <c r="J280" s="42">
        <f t="shared" si="39"/>
        <v>221.6778523489933</v>
      </c>
      <c r="K280" s="11">
        <f t="shared" si="40"/>
        <v>147.3736106939873</v>
      </c>
      <c r="L280" s="11">
        <f t="shared" si="41"/>
        <v>141.83789628596531</v>
      </c>
      <c r="M280" s="42">
        <f t="shared" si="38"/>
        <v>232.2222222222222</v>
      </c>
      <c r="N280" s="42">
        <f t="shared" si="36"/>
        <v>514.31127012522359</v>
      </c>
      <c r="O280" s="42">
        <f t="shared" si="37"/>
        <v>659.57446808510645</v>
      </c>
      <c r="Q280" s="4">
        <v>1.49</v>
      </c>
      <c r="R280" s="4">
        <v>1815.8525733157076</v>
      </c>
      <c r="S280" s="4">
        <v>2338.2847000963566</v>
      </c>
      <c r="T280" s="4">
        <v>180</v>
      </c>
      <c r="U280" s="4">
        <v>22.36</v>
      </c>
      <c r="V280" s="4">
        <v>14.1</v>
      </c>
      <c r="W280" s="4"/>
      <c r="X280" s="7">
        <v>39393</v>
      </c>
      <c r="Y280" s="88">
        <v>2716.0875021750412</v>
      </c>
      <c r="Z280" s="88">
        <v>3556.0738277932655</v>
      </c>
    </row>
    <row r="281" spans="1:26" x14ac:dyDescent="0.3">
      <c r="A281" s="7">
        <v>39400</v>
      </c>
      <c r="B281" s="24">
        <v>3.4249999999999998</v>
      </c>
      <c r="C281" s="2">
        <v>22</v>
      </c>
      <c r="D281" s="2">
        <v>-154.5</v>
      </c>
      <c r="E281" s="2">
        <v>438</v>
      </c>
      <c r="F281" s="24">
        <v>115</v>
      </c>
      <c r="G281" s="24">
        <v>92</v>
      </c>
      <c r="I281" s="10">
        <v>39400</v>
      </c>
      <c r="J281" s="42">
        <f t="shared" si="39"/>
        <v>229.86577181208051</v>
      </c>
      <c r="K281" s="11">
        <f t="shared" si="40"/>
        <v>150.78798479632917</v>
      </c>
      <c r="L281" s="11">
        <f t="shared" si="41"/>
        <v>145.4730396026238</v>
      </c>
      <c r="M281" s="42">
        <f t="shared" si="38"/>
        <v>243.33333333333337</v>
      </c>
      <c r="N281" s="42">
        <f t="shared" si="36"/>
        <v>514.31127012522359</v>
      </c>
      <c r="O281" s="42">
        <f t="shared" si="37"/>
        <v>652.48226950354615</v>
      </c>
      <c r="Q281" s="4">
        <v>1.49</v>
      </c>
      <c r="R281" s="4">
        <v>1815.8525733157076</v>
      </c>
      <c r="S281" s="4">
        <v>2338.2847000963566</v>
      </c>
      <c r="T281" s="4">
        <v>180</v>
      </c>
      <c r="U281" s="4">
        <v>22.36</v>
      </c>
      <c r="V281" s="4">
        <v>14.1</v>
      </c>
      <c r="W281" s="4"/>
      <c r="X281" s="7">
        <v>39400</v>
      </c>
      <c r="Y281" s="88">
        <v>2716.0875021750412</v>
      </c>
      <c r="Z281" s="88">
        <v>3556.0738277932655</v>
      </c>
    </row>
    <row r="282" spans="1:26" x14ac:dyDescent="0.3">
      <c r="A282" s="7">
        <v>39407</v>
      </c>
      <c r="B282" s="24">
        <v>3.41</v>
      </c>
      <c r="C282" s="2">
        <v>-69.5</v>
      </c>
      <c r="D282" s="2">
        <v>-347</v>
      </c>
      <c r="E282" s="2">
        <v>406</v>
      </c>
      <c r="F282" s="24">
        <v>118</v>
      </c>
      <c r="G282" s="24">
        <v>90</v>
      </c>
      <c r="I282" s="10">
        <v>39407</v>
      </c>
      <c r="J282" s="42">
        <f t="shared" si="39"/>
        <v>228.85906040268455</v>
      </c>
      <c r="K282" s="11">
        <f t="shared" si="40"/>
        <v>145.74902946787302</v>
      </c>
      <c r="L282" s="11">
        <f t="shared" si="41"/>
        <v>137.2405091501914</v>
      </c>
      <c r="M282" s="42">
        <f t="shared" si="38"/>
        <v>225.55555555555554</v>
      </c>
      <c r="N282" s="42">
        <f t="shared" si="36"/>
        <v>527.72808586762073</v>
      </c>
      <c r="O282" s="42">
        <f t="shared" si="37"/>
        <v>638.29787234042556</v>
      </c>
      <c r="Q282" s="4">
        <v>1.49</v>
      </c>
      <c r="R282" s="4">
        <v>1815.8525733157076</v>
      </c>
      <c r="S282" s="4">
        <v>2338.2847000963566</v>
      </c>
      <c r="T282" s="4">
        <v>180</v>
      </c>
      <c r="U282" s="4">
        <v>22.36</v>
      </c>
      <c r="V282" s="4">
        <v>14.1</v>
      </c>
      <c r="W282" s="4"/>
      <c r="X282" s="7">
        <v>39407</v>
      </c>
      <c r="Y282" s="88">
        <v>2716.0875021750412</v>
      </c>
      <c r="Z282" s="88">
        <v>3556.0738277932655</v>
      </c>
    </row>
    <row r="283" spans="1:26" x14ac:dyDescent="0.3">
      <c r="A283" s="7">
        <v>39414</v>
      </c>
      <c r="B283" s="24">
        <v>3.444</v>
      </c>
      <c r="C283" s="2">
        <v>-88.5</v>
      </c>
      <c r="D283" s="2">
        <v>-275</v>
      </c>
      <c r="E283" s="2">
        <v>387</v>
      </c>
      <c r="F283" s="24">
        <v>120</v>
      </c>
      <c r="G283" s="24">
        <v>82</v>
      </c>
      <c r="I283" s="10">
        <v>39414</v>
      </c>
      <c r="J283" s="42">
        <f t="shared" si="39"/>
        <v>231.14093959731542</v>
      </c>
      <c r="K283" s="11">
        <f t="shared" si="40"/>
        <v>144.70268901715536</v>
      </c>
      <c r="L283" s="11">
        <f t="shared" si="41"/>
        <v>140.31968937136091</v>
      </c>
      <c r="M283" s="42">
        <f t="shared" si="38"/>
        <v>215</v>
      </c>
      <c r="N283" s="42">
        <f t="shared" si="36"/>
        <v>536.67262969588558</v>
      </c>
      <c r="O283" s="42">
        <f t="shared" si="37"/>
        <v>581.5602836879433</v>
      </c>
      <c r="Q283" s="4">
        <v>1.49</v>
      </c>
      <c r="R283" s="4">
        <v>1815.8525733157076</v>
      </c>
      <c r="S283" s="4">
        <v>2338.2847000963566</v>
      </c>
      <c r="T283" s="4">
        <v>180</v>
      </c>
      <c r="U283" s="4">
        <v>22.36</v>
      </c>
      <c r="V283" s="4">
        <v>14.1</v>
      </c>
      <c r="W283" s="4"/>
      <c r="X283" s="7">
        <v>39414</v>
      </c>
      <c r="Y283" s="88">
        <v>2716.0875021750412</v>
      </c>
      <c r="Z283" s="88">
        <v>3556.0738277932655</v>
      </c>
    </row>
    <row r="284" spans="1:26" x14ac:dyDescent="0.3">
      <c r="A284" s="7">
        <v>39421</v>
      </c>
      <c r="B284" s="24">
        <v>3.4159999999999999</v>
      </c>
      <c r="C284" s="2">
        <v>-94</v>
      </c>
      <c r="D284" s="2">
        <v>-320</v>
      </c>
      <c r="E284" s="2">
        <v>387</v>
      </c>
      <c r="F284" s="24">
        <v>119</v>
      </c>
      <c r="G284" s="24">
        <v>82</v>
      </c>
      <c r="I284" s="10">
        <v>39421</v>
      </c>
      <c r="J284" s="42">
        <f t="shared" si="39"/>
        <v>229.26174496644296</v>
      </c>
      <c r="K284" s="11">
        <f t="shared" si="40"/>
        <v>148.98927346344695</v>
      </c>
      <c r="L284" s="11">
        <f t="shared" si="41"/>
        <v>139.42280852113359</v>
      </c>
      <c r="M284" s="42">
        <f t="shared" si="38"/>
        <v>215</v>
      </c>
      <c r="N284" s="42">
        <f t="shared" si="36"/>
        <v>532.20035778175315</v>
      </c>
      <c r="O284" s="42">
        <f t="shared" si="37"/>
        <v>581.5602836879433</v>
      </c>
      <c r="Q284" s="4">
        <v>1.49</v>
      </c>
      <c r="R284" s="4">
        <v>1815.8525733157076</v>
      </c>
      <c r="S284" s="4">
        <v>2338.2847000963566</v>
      </c>
      <c r="T284" s="4">
        <v>180</v>
      </c>
      <c r="U284" s="4">
        <v>22.36</v>
      </c>
      <c r="V284" s="4">
        <v>14.1</v>
      </c>
      <c r="W284" s="4"/>
      <c r="X284" s="7">
        <v>39421</v>
      </c>
      <c r="Y284" s="88">
        <v>2799.4255561503778</v>
      </c>
      <c r="Z284" s="88">
        <v>3580.1022000943062</v>
      </c>
    </row>
    <row r="285" spans="1:26" x14ac:dyDescent="0.3">
      <c r="A285" s="7">
        <v>39428</v>
      </c>
      <c r="B285" s="24">
        <v>3.3250000000000002</v>
      </c>
      <c r="C285" s="2">
        <v>-96.5</v>
      </c>
      <c r="D285" s="2">
        <v>-189</v>
      </c>
      <c r="E285" s="2">
        <v>400</v>
      </c>
      <c r="F285" s="24">
        <v>122</v>
      </c>
      <c r="G285" s="24">
        <v>82</v>
      </c>
      <c r="I285" s="10">
        <v>39428</v>
      </c>
      <c r="J285" s="42">
        <f t="shared" si="39"/>
        <v>223.15436241610743</v>
      </c>
      <c r="K285" s="11">
        <f t="shared" si="40"/>
        <v>148.85159708835252</v>
      </c>
      <c r="L285" s="11">
        <f t="shared" si="41"/>
        <v>145.02520586798369</v>
      </c>
      <c r="M285" s="42">
        <f t="shared" si="38"/>
        <v>222.22222222222223</v>
      </c>
      <c r="N285" s="42">
        <f t="shared" si="36"/>
        <v>545.6171735241503</v>
      </c>
      <c r="O285" s="42">
        <f t="shared" si="37"/>
        <v>581.5602836879433</v>
      </c>
      <c r="Q285" s="4">
        <v>1.49</v>
      </c>
      <c r="R285" s="4">
        <v>1815.8525733157076</v>
      </c>
      <c r="S285" s="4">
        <v>2338.2847000963566</v>
      </c>
      <c r="T285" s="4">
        <v>180</v>
      </c>
      <c r="U285" s="4">
        <v>22.36</v>
      </c>
      <c r="V285" s="4">
        <v>14.1</v>
      </c>
      <c r="W285" s="4"/>
      <c r="X285" s="7">
        <v>39428</v>
      </c>
      <c r="Y285" s="88">
        <v>2799.4255561503778</v>
      </c>
      <c r="Z285" s="88">
        <v>3580.1022000943062</v>
      </c>
    </row>
    <row r="286" spans="1:26" x14ac:dyDescent="0.3">
      <c r="A286" s="7">
        <v>39435</v>
      </c>
      <c r="B286" s="24">
        <v>3.3090000000000002</v>
      </c>
      <c r="C286" s="2">
        <v>-6</v>
      </c>
      <c r="D286" s="2">
        <v>-103</v>
      </c>
      <c r="E286" s="2">
        <v>377</v>
      </c>
      <c r="F286" s="24">
        <v>124</v>
      </c>
      <c r="G286" s="24">
        <v>78</v>
      </c>
      <c r="I286" s="10">
        <v>39435</v>
      </c>
      <c r="J286" s="42">
        <f t="shared" si="39"/>
        <v>222.08053691275168</v>
      </c>
      <c r="K286" s="11">
        <f t="shared" si="40"/>
        <v>153.83548186677089</v>
      </c>
      <c r="L286" s="11">
        <f t="shared" si="41"/>
        <v>148.70311557660284</v>
      </c>
      <c r="M286" s="42">
        <f t="shared" si="38"/>
        <v>209.44444444444446</v>
      </c>
      <c r="N286" s="42">
        <f t="shared" si="36"/>
        <v>554.56171735241503</v>
      </c>
      <c r="O286" s="42">
        <f t="shared" si="37"/>
        <v>553.19148936170222</v>
      </c>
      <c r="Q286" s="4">
        <v>1.49</v>
      </c>
      <c r="R286" s="4">
        <v>1815.8525733157076</v>
      </c>
      <c r="S286" s="4">
        <v>2338.2847000963566</v>
      </c>
      <c r="T286" s="4">
        <v>180</v>
      </c>
      <c r="U286" s="4">
        <v>22.36</v>
      </c>
      <c r="V286" s="4">
        <v>14.1</v>
      </c>
      <c r="W286" s="4"/>
      <c r="X286" s="7">
        <v>39435</v>
      </c>
      <c r="Y286" s="88">
        <v>2799.4255561503778</v>
      </c>
      <c r="Z286" s="88">
        <v>3580.1022000943062</v>
      </c>
    </row>
    <row r="287" spans="1:26" x14ac:dyDescent="0.3">
      <c r="A287" s="7">
        <v>39442</v>
      </c>
      <c r="B287" s="24">
        <v>3.3079999999999998</v>
      </c>
      <c r="C287" s="2">
        <v>-71</v>
      </c>
      <c r="D287" s="2">
        <v>-94</v>
      </c>
      <c r="E287" s="2">
        <v>367</v>
      </c>
      <c r="F287" s="24">
        <v>126.5</v>
      </c>
      <c r="G287" s="24">
        <v>78</v>
      </c>
      <c r="I287" s="10">
        <v>39442</v>
      </c>
      <c r="J287" s="42">
        <f t="shared" si="39"/>
        <v>222.01342281879189</v>
      </c>
      <c r="K287" s="11">
        <f t="shared" si="40"/>
        <v>150.2558961143157</v>
      </c>
      <c r="L287" s="11">
        <f t="shared" si="41"/>
        <v>149.08801310424903</v>
      </c>
      <c r="M287" s="42">
        <f t="shared" si="38"/>
        <v>203.88888888888889</v>
      </c>
      <c r="N287" s="42">
        <f t="shared" si="36"/>
        <v>565.74239713774602</v>
      </c>
      <c r="O287" s="42">
        <f t="shared" si="37"/>
        <v>553.19148936170222</v>
      </c>
      <c r="Q287" s="4">
        <v>1.49</v>
      </c>
      <c r="R287" s="4">
        <v>1815.8525733157076</v>
      </c>
      <c r="S287" s="4">
        <v>2338.2847000963566</v>
      </c>
      <c r="T287" s="4">
        <v>180</v>
      </c>
      <c r="U287" s="4">
        <v>22.36</v>
      </c>
      <c r="V287" s="4">
        <v>14.1</v>
      </c>
      <c r="W287" s="4"/>
      <c r="X287" s="7">
        <v>39442</v>
      </c>
      <c r="Y287" s="88">
        <v>2799.4255561503778</v>
      </c>
      <c r="Z287" s="88">
        <v>3580.1022000943062</v>
      </c>
    </row>
    <row r="288" spans="1:26" x14ac:dyDescent="0.3">
      <c r="A288" s="7">
        <v>39449</v>
      </c>
      <c r="B288" s="24">
        <v>3.3450000000000002</v>
      </c>
      <c r="C288" s="2">
        <v>-50.5</v>
      </c>
      <c r="D288" s="2">
        <v>-44</v>
      </c>
      <c r="E288" s="2">
        <v>360</v>
      </c>
      <c r="F288" s="24">
        <v>123</v>
      </c>
      <c r="G288" s="24">
        <v>78</v>
      </c>
      <c r="I288" s="10">
        <v>39449</v>
      </c>
      <c r="J288" s="42">
        <f t="shared" si="39"/>
        <v>224.49664429530202</v>
      </c>
      <c r="K288" s="11">
        <f t="shared" si="40"/>
        <v>154.12628329616672</v>
      </c>
      <c r="L288" s="11">
        <f t="shared" si="41"/>
        <v>154.57049194083692</v>
      </c>
      <c r="M288" s="42">
        <f t="shared" si="38"/>
        <v>200</v>
      </c>
      <c r="N288" s="42">
        <f t="shared" si="36"/>
        <v>550.08944543828261</v>
      </c>
      <c r="O288" s="42">
        <f t="shared" si="37"/>
        <v>553.19148936170222</v>
      </c>
      <c r="Q288" s="4">
        <v>1.49</v>
      </c>
      <c r="R288" s="4">
        <v>1815.8525733157076</v>
      </c>
      <c r="S288" s="4">
        <v>2338.2847000963566</v>
      </c>
      <c r="T288" s="4">
        <v>180</v>
      </c>
      <c r="U288" s="4">
        <v>22.36</v>
      </c>
      <c r="V288" s="4">
        <v>14.1</v>
      </c>
      <c r="W288" s="4"/>
      <c r="X288" s="7">
        <v>39449</v>
      </c>
      <c r="Y288" s="88">
        <v>2849.2060813893013</v>
      </c>
      <c r="Z288" s="88">
        <v>3658.2981639162617</v>
      </c>
    </row>
    <row r="289" spans="1:26" x14ac:dyDescent="0.3">
      <c r="A289" s="7">
        <v>39456</v>
      </c>
      <c r="B289" s="24">
        <v>3.3759999999999999</v>
      </c>
      <c r="C289" s="2">
        <v>-66.5</v>
      </c>
      <c r="D289" s="2">
        <v>53.5</v>
      </c>
      <c r="E289" s="2">
        <v>351</v>
      </c>
      <c r="F289" s="24">
        <v>124</v>
      </c>
      <c r="G289" s="24">
        <v>70</v>
      </c>
      <c r="I289" s="10">
        <v>39456</v>
      </c>
      <c r="J289" s="42">
        <f t="shared" si="39"/>
        <v>226.5771812080537</v>
      </c>
      <c r="K289" s="11">
        <f t="shared" si="40"/>
        <v>153.24515449556239</v>
      </c>
      <c r="L289" s="11">
        <f t="shared" si="41"/>
        <v>158.74021515700397</v>
      </c>
      <c r="M289" s="1">
        <f t="shared" si="38"/>
        <v>195</v>
      </c>
      <c r="N289" s="42">
        <f t="shared" si="36"/>
        <v>554.56171735241503</v>
      </c>
      <c r="O289" s="42">
        <f t="shared" si="37"/>
        <v>496.45390070921991</v>
      </c>
      <c r="Q289" s="4">
        <v>1.49</v>
      </c>
      <c r="R289" s="4">
        <v>1815.8525733157076</v>
      </c>
      <c r="S289" s="4">
        <v>2338.2847000963566</v>
      </c>
      <c r="T289" s="4">
        <v>180</v>
      </c>
      <c r="U289" s="4">
        <v>22.36</v>
      </c>
      <c r="V289" s="4">
        <v>14.1</v>
      </c>
      <c r="W289" s="4"/>
      <c r="X289" s="7">
        <v>39456</v>
      </c>
      <c r="Y289" s="88">
        <v>2849.2060813893013</v>
      </c>
      <c r="Z289" s="88">
        <v>3658.2981639162617</v>
      </c>
    </row>
    <row r="290" spans="1:26" x14ac:dyDescent="0.3">
      <c r="A290" s="7">
        <v>39463</v>
      </c>
      <c r="B290" s="24">
        <v>3.3260000000000001</v>
      </c>
      <c r="C290" s="2">
        <v>50</v>
      </c>
      <c r="D290" s="2">
        <v>31.5</v>
      </c>
      <c r="E290" s="2">
        <v>325</v>
      </c>
      <c r="F290" s="24">
        <v>121</v>
      </c>
      <c r="G290" s="24">
        <v>68</v>
      </c>
      <c r="I290" s="10">
        <v>39463</v>
      </c>
      <c r="J290" s="42">
        <f t="shared" si="39"/>
        <v>223.22147651006711</v>
      </c>
      <c r="K290" s="11">
        <f t="shared" si="40"/>
        <v>159.66087357496284</v>
      </c>
      <c r="L290" s="11">
        <f t="shared" si="41"/>
        <v>157.79935453386884</v>
      </c>
      <c r="M290" s="42">
        <f t="shared" si="38"/>
        <v>180.55555555555557</v>
      </c>
      <c r="N290" s="42">
        <f t="shared" si="36"/>
        <v>541.14490161001788</v>
      </c>
      <c r="O290" s="42">
        <f t="shared" si="37"/>
        <v>482.26950354609926</v>
      </c>
      <c r="Q290" s="4">
        <v>1.49</v>
      </c>
      <c r="R290" s="4">
        <v>1815.8525733157076</v>
      </c>
      <c r="S290" s="4">
        <v>2338.2847000963566</v>
      </c>
      <c r="T290" s="4">
        <v>180</v>
      </c>
      <c r="U290" s="4">
        <v>22.36</v>
      </c>
      <c r="V290" s="4">
        <v>14.1</v>
      </c>
      <c r="W290" s="4"/>
      <c r="X290" s="7">
        <v>39463</v>
      </c>
      <c r="Y290" s="88">
        <v>2849.2060813893013</v>
      </c>
      <c r="Z290" s="88">
        <v>3658.2981639162617</v>
      </c>
    </row>
    <row r="291" spans="1:26" x14ac:dyDescent="0.3">
      <c r="A291" s="7">
        <v>39470</v>
      </c>
      <c r="B291" s="24">
        <v>3.27</v>
      </c>
      <c r="C291" s="2">
        <v>-34</v>
      </c>
      <c r="D291" s="2">
        <v>125</v>
      </c>
      <c r="E291" s="2">
        <v>428</v>
      </c>
      <c r="F291" s="24" t="s">
        <v>18</v>
      </c>
      <c r="G291" s="24" t="s">
        <v>18</v>
      </c>
      <c r="I291" s="10">
        <v>39470</v>
      </c>
      <c r="J291" s="42">
        <f t="shared" si="39"/>
        <v>219.46308724832218</v>
      </c>
      <c r="K291" s="11">
        <f t="shared" si="40"/>
        <v>155.03494737178997</v>
      </c>
      <c r="L291" s="11">
        <f t="shared" si="41"/>
        <v>161.79801218219316</v>
      </c>
      <c r="M291" s="42">
        <f t="shared" si="38"/>
        <v>237.77777777777777</v>
      </c>
      <c r="N291" s="42">
        <f t="shared" si="36"/>
        <v>0</v>
      </c>
      <c r="O291" s="42">
        <f t="shared" si="37"/>
        <v>0</v>
      </c>
      <c r="Q291" s="4">
        <v>1.49</v>
      </c>
      <c r="R291" s="4">
        <v>1815.8525733157076</v>
      </c>
      <c r="S291" s="4">
        <v>2338.2847000963566</v>
      </c>
      <c r="T291" s="4">
        <v>180</v>
      </c>
      <c r="U291" s="4">
        <v>22.36</v>
      </c>
      <c r="V291" s="4">
        <v>14.1</v>
      </c>
      <c r="W291" s="4"/>
      <c r="X291" s="7">
        <v>39470</v>
      </c>
      <c r="Y291" s="88">
        <v>2849.2060813893013</v>
      </c>
      <c r="Z291" s="88">
        <v>3658.2981639162617</v>
      </c>
    </row>
    <row r="292" spans="1:26" x14ac:dyDescent="0.3">
      <c r="A292" s="7">
        <v>39477</v>
      </c>
      <c r="B292" s="24">
        <v>3.2589999999999999</v>
      </c>
      <c r="C292" s="2">
        <v>-3</v>
      </c>
      <c r="D292" s="2">
        <v>100</v>
      </c>
      <c r="E292" s="2">
        <v>446</v>
      </c>
      <c r="F292" s="24" t="s">
        <v>18</v>
      </c>
      <c r="G292" s="24" t="s">
        <v>18</v>
      </c>
      <c r="I292" s="10">
        <v>39477</v>
      </c>
      <c r="J292" s="42">
        <f t="shared" si="39"/>
        <v>218.72483221476512</v>
      </c>
      <c r="K292" s="11">
        <f t="shared" si="40"/>
        <v>156.74213442296093</v>
      </c>
      <c r="L292" s="11">
        <f t="shared" si="41"/>
        <v>160.72885238317596</v>
      </c>
      <c r="M292" s="42">
        <f t="shared" si="38"/>
        <v>247.77777777777777</v>
      </c>
      <c r="N292" s="42">
        <f t="shared" si="36"/>
        <v>0</v>
      </c>
      <c r="O292" s="42">
        <f t="shared" si="37"/>
        <v>0</v>
      </c>
      <c r="Q292" s="4">
        <v>1.49</v>
      </c>
      <c r="R292" s="4">
        <v>1815.8525733157076</v>
      </c>
      <c r="S292" s="4">
        <v>2338.2847000963566</v>
      </c>
      <c r="T292" s="4">
        <v>180</v>
      </c>
      <c r="U292" s="4">
        <v>22.36</v>
      </c>
      <c r="V292" s="4">
        <v>14.1</v>
      </c>
      <c r="W292" s="4"/>
      <c r="X292" s="7">
        <v>39477</v>
      </c>
      <c r="Y292" s="88">
        <v>2849.2060813893013</v>
      </c>
      <c r="Z292" s="88">
        <v>3658.2981639162617</v>
      </c>
    </row>
    <row r="293" spans="1:26" x14ac:dyDescent="0.3">
      <c r="A293" s="7">
        <v>39484</v>
      </c>
      <c r="B293" s="24">
        <v>3.28</v>
      </c>
      <c r="C293" s="2">
        <v>-55.5</v>
      </c>
      <c r="D293" s="2">
        <v>25</v>
      </c>
      <c r="E293" s="2">
        <v>498</v>
      </c>
      <c r="F293" s="24">
        <v>92</v>
      </c>
      <c r="G293" s="24">
        <v>51</v>
      </c>
      <c r="I293" s="10">
        <v>39484</v>
      </c>
      <c r="J293" s="42">
        <f t="shared" si="39"/>
        <v>220.13422818791946</v>
      </c>
      <c r="K293" s="11">
        <f t="shared" si="40"/>
        <v>153.15350750695512</v>
      </c>
      <c r="L293" s="11">
        <f t="shared" si="41"/>
        <v>156.6379588276487</v>
      </c>
      <c r="M293" s="42">
        <f t="shared" si="38"/>
        <v>276.66666666666669</v>
      </c>
      <c r="N293" s="42">
        <f t="shared" si="36"/>
        <v>411.44901610017894</v>
      </c>
      <c r="O293" s="42">
        <f t="shared" si="37"/>
        <v>361.7021276595745</v>
      </c>
      <c r="Q293" s="4">
        <v>1.49</v>
      </c>
      <c r="R293" s="4">
        <v>1815.8525733157076</v>
      </c>
      <c r="S293" s="4">
        <v>2338.2847000963566</v>
      </c>
      <c r="T293" s="4">
        <v>180</v>
      </c>
      <c r="U293" s="4">
        <v>22.36</v>
      </c>
      <c r="V293" s="4">
        <v>14.1</v>
      </c>
      <c r="W293" s="4"/>
      <c r="X293" s="7">
        <v>39484</v>
      </c>
      <c r="Y293" s="88">
        <v>2836.5419071883102</v>
      </c>
      <c r="Z293" s="88">
        <v>3637.6414258101399</v>
      </c>
    </row>
    <row r="294" spans="1:26" x14ac:dyDescent="0.3">
      <c r="A294" s="7">
        <v>39491</v>
      </c>
      <c r="B294" s="24">
        <v>3.28</v>
      </c>
      <c r="C294" s="2">
        <v>18</v>
      </c>
      <c r="D294" s="2">
        <v>32.5</v>
      </c>
      <c r="E294" s="2">
        <v>470</v>
      </c>
      <c r="F294" s="24">
        <v>97</v>
      </c>
      <c r="G294" s="24">
        <v>54</v>
      </c>
      <c r="I294" s="10">
        <v>39491</v>
      </c>
      <c r="J294" s="42">
        <f t="shared" si="39"/>
        <v>220.13422818791946</v>
      </c>
      <c r="K294" s="11">
        <f t="shared" si="40"/>
        <v>157.20119293473138</v>
      </c>
      <c r="L294" s="11">
        <f t="shared" si="41"/>
        <v>156.95870676735387</v>
      </c>
      <c r="M294" s="42">
        <f t="shared" si="38"/>
        <v>261.11111111111114</v>
      </c>
      <c r="N294" s="42">
        <f t="shared" si="36"/>
        <v>433.81037567084081</v>
      </c>
      <c r="O294" s="42">
        <f t="shared" si="37"/>
        <v>382.97872340425528</v>
      </c>
      <c r="Q294" s="4">
        <v>1.49</v>
      </c>
      <c r="R294" s="4">
        <v>1815.8525733157076</v>
      </c>
      <c r="S294" s="4">
        <v>2338.2847000963566</v>
      </c>
      <c r="T294" s="4">
        <v>180</v>
      </c>
      <c r="U294" s="4">
        <v>22.36</v>
      </c>
      <c r="V294" s="4">
        <v>14.1</v>
      </c>
      <c r="W294" s="4"/>
      <c r="X294" s="7">
        <v>39491</v>
      </c>
      <c r="Y294" s="88">
        <v>2836.5419071883102</v>
      </c>
      <c r="Z294" s="88">
        <v>3637.6414258101399</v>
      </c>
    </row>
    <row r="295" spans="1:26" x14ac:dyDescent="0.3">
      <c r="A295" s="7">
        <v>39498</v>
      </c>
      <c r="B295" s="24">
        <v>3.3959999999999999</v>
      </c>
      <c r="C295" s="2">
        <v>-38.5</v>
      </c>
      <c r="D295" s="2">
        <v>106.5</v>
      </c>
      <c r="E295" s="2">
        <v>500</v>
      </c>
      <c r="F295" s="24">
        <v>105</v>
      </c>
      <c r="G295" s="24">
        <v>63</v>
      </c>
      <c r="I295" s="10">
        <v>39498</v>
      </c>
      <c r="J295" s="42">
        <f t="shared" si="39"/>
        <v>227.91946308724832</v>
      </c>
      <c r="K295" s="11">
        <f t="shared" si="40"/>
        <v>154.08970685759726</v>
      </c>
      <c r="L295" s="11">
        <f t="shared" si="41"/>
        <v>160.12341977244475</v>
      </c>
      <c r="M295" s="42">
        <f t="shared" si="38"/>
        <v>277.77777777777777</v>
      </c>
      <c r="N295" s="42">
        <f t="shared" si="36"/>
        <v>469.58855098389984</v>
      </c>
      <c r="O295" s="42">
        <f t="shared" si="37"/>
        <v>446.80851063829789</v>
      </c>
      <c r="Q295" s="4">
        <v>1.49</v>
      </c>
      <c r="R295" s="4">
        <v>1815.8525733157076</v>
      </c>
      <c r="S295" s="4">
        <v>2338.2847000963566</v>
      </c>
      <c r="T295" s="4">
        <v>180</v>
      </c>
      <c r="U295" s="4">
        <v>22.36</v>
      </c>
      <c r="V295" s="4">
        <v>14.1</v>
      </c>
      <c r="W295" s="4"/>
      <c r="X295" s="7">
        <v>39498</v>
      </c>
      <c r="Y295" s="88">
        <v>2836.5419071883102</v>
      </c>
      <c r="Z295" s="88">
        <v>3637.6414258101399</v>
      </c>
    </row>
    <row r="296" spans="1:26" x14ac:dyDescent="0.3">
      <c r="A296" s="7">
        <v>39505</v>
      </c>
      <c r="B296" s="24">
        <v>3.552</v>
      </c>
      <c r="C296" s="2">
        <v>-1</v>
      </c>
      <c r="D296" s="2">
        <v>456.5</v>
      </c>
      <c r="E296" s="2">
        <v>529</v>
      </c>
      <c r="F296" s="24">
        <v>107</v>
      </c>
      <c r="G296" s="24">
        <v>62</v>
      </c>
      <c r="I296" s="10">
        <v>39505</v>
      </c>
      <c r="J296" s="42">
        <f t="shared" si="39"/>
        <v>238.38926174496646</v>
      </c>
      <c r="K296" s="11">
        <f t="shared" si="40"/>
        <v>156.15485248401373</v>
      </c>
      <c r="L296" s="11">
        <f t="shared" si="41"/>
        <v>175.09165695868546</v>
      </c>
      <c r="M296" s="42">
        <f t="shared" si="38"/>
        <v>293.88888888888891</v>
      </c>
      <c r="N296" s="42">
        <f t="shared" si="36"/>
        <v>478.53309481216451</v>
      </c>
      <c r="O296" s="42">
        <f t="shared" si="37"/>
        <v>439.71631205673754</v>
      </c>
      <c r="Q296" s="4">
        <v>1.49</v>
      </c>
      <c r="R296" s="4">
        <v>1815.8525733157076</v>
      </c>
      <c r="S296" s="4">
        <v>2338.2847000963566</v>
      </c>
      <c r="T296" s="4">
        <v>180</v>
      </c>
      <c r="U296" s="4">
        <v>22.36</v>
      </c>
      <c r="V296" s="4">
        <v>14.1</v>
      </c>
      <c r="W296" s="4"/>
      <c r="X296" s="7">
        <v>39505</v>
      </c>
      <c r="Y296" s="88">
        <v>2836.5419071883102</v>
      </c>
      <c r="Z296" s="88">
        <v>3637.6414258101399</v>
      </c>
    </row>
    <row r="297" spans="1:26" x14ac:dyDescent="0.3">
      <c r="A297" s="7">
        <v>39512</v>
      </c>
      <c r="B297" s="24">
        <v>3.6579999999999999</v>
      </c>
      <c r="C297" s="2">
        <v>-9</v>
      </c>
      <c r="D297" s="2">
        <v>8.5</v>
      </c>
      <c r="E297" s="2">
        <v>444</v>
      </c>
      <c r="F297" s="24">
        <v>111</v>
      </c>
      <c r="G297" s="24">
        <v>67</v>
      </c>
      <c r="I297" s="10">
        <v>39512</v>
      </c>
      <c r="J297" s="42">
        <f t="shared" si="39"/>
        <v>245.50335570469798</v>
      </c>
      <c r="K297" s="11">
        <f t="shared" si="40"/>
        <v>161.22186641632902</v>
      </c>
      <c r="L297" s="11">
        <f t="shared" si="41"/>
        <v>162.28483322909202</v>
      </c>
      <c r="M297" s="42">
        <f t="shared" si="38"/>
        <v>246.66666666666669</v>
      </c>
      <c r="N297" s="42">
        <f t="shared" si="36"/>
        <v>496.42218246869413</v>
      </c>
      <c r="O297" s="42">
        <f t="shared" si="37"/>
        <v>475.17730496453902</v>
      </c>
      <c r="Q297" s="4">
        <v>1.49</v>
      </c>
      <c r="R297" s="4">
        <v>1815.8525733157076</v>
      </c>
      <c r="S297" s="4">
        <v>2338.2847000963566</v>
      </c>
      <c r="T297" s="4">
        <v>180</v>
      </c>
      <c r="U297" s="4">
        <v>22.36</v>
      </c>
      <c r="V297" s="4">
        <v>14.1</v>
      </c>
      <c r="W297" s="4"/>
      <c r="X297" s="7">
        <v>39512</v>
      </c>
      <c r="Y297" s="88">
        <v>2936.5514100685227</v>
      </c>
      <c r="Z297" s="88">
        <v>3786.1814259727466</v>
      </c>
    </row>
    <row r="298" spans="1:26" x14ac:dyDescent="0.3">
      <c r="A298" s="7">
        <v>39519</v>
      </c>
      <c r="B298" s="24">
        <v>3.819</v>
      </c>
      <c r="C298" s="2">
        <v>63</v>
      </c>
      <c r="D298" s="2">
        <v>5</v>
      </c>
      <c r="E298" s="2">
        <v>485</v>
      </c>
      <c r="F298" s="24">
        <v>112.5</v>
      </c>
      <c r="G298" s="24">
        <v>69</v>
      </c>
      <c r="I298" s="10">
        <v>39519</v>
      </c>
      <c r="J298" s="42">
        <f t="shared" si="39"/>
        <v>256.30872483221469</v>
      </c>
      <c r="K298" s="11">
        <f t="shared" si="40"/>
        <v>165.18694601904861</v>
      </c>
      <c r="L298" s="11">
        <f t="shared" si="41"/>
        <v>162.1351508572296</v>
      </c>
      <c r="M298" s="42">
        <f t="shared" si="38"/>
        <v>269.44444444444446</v>
      </c>
      <c r="N298" s="42">
        <f t="shared" si="36"/>
        <v>503.13059033989271</v>
      </c>
      <c r="O298" s="42">
        <f t="shared" si="37"/>
        <v>489.36170212765956</v>
      </c>
      <c r="Q298" s="4">
        <v>1.49</v>
      </c>
      <c r="R298" s="4">
        <v>1815.8525733157076</v>
      </c>
      <c r="S298" s="4">
        <v>2338.2847000963566</v>
      </c>
      <c r="T298" s="4">
        <v>180</v>
      </c>
      <c r="U298" s="4">
        <v>22.36</v>
      </c>
      <c r="V298" s="4">
        <v>14.1</v>
      </c>
      <c r="W298" s="4"/>
      <c r="X298" s="7">
        <v>39519</v>
      </c>
      <c r="Y298" s="88">
        <v>2936.5514100685227</v>
      </c>
      <c r="Z298" s="88">
        <v>3786.1814259727466</v>
      </c>
    </row>
    <row r="299" spans="1:26" x14ac:dyDescent="0.3">
      <c r="A299" s="7">
        <v>39526</v>
      </c>
      <c r="B299" s="24">
        <v>3.9740000000000002</v>
      </c>
      <c r="C299" s="2">
        <v>-45</v>
      </c>
      <c r="D299" s="2">
        <v>-3</v>
      </c>
      <c r="E299" s="2">
        <v>430</v>
      </c>
      <c r="F299" s="24">
        <v>111.5</v>
      </c>
      <c r="G299" s="24">
        <v>67</v>
      </c>
      <c r="I299" s="10">
        <v>39526</v>
      </c>
      <c r="J299" s="42">
        <f t="shared" si="39"/>
        <v>266.71140939597313</v>
      </c>
      <c r="K299" s="11">
        <f t="shared" si="40"/>
        <v>159.2393266149692</v>
      </c>
      <c r="L299" s="11">
        <f t="shared" si="41"/>
        <v>161.79301972154408</v>
      </c>
      <c r="M299" s="42">
        <f t="shared" si="38"/>
        <v>238.88888888888889</v>
      </c>
      <c r="N299" s="42">
        <f t="shared" si="36"/>
        <v>498.65831842576023</v>
      </c>
      <c r="O299" s="42">
        <f t="shared" si="37"/>
        <v>475.17730496453902</v>
      </c>
      <c r="Q299" s="4">
        <v>1.49</v>
      </c>
      <c r="R299" s="4">
        <v>1815.8525733157076</v>
      </c>
      <c r="S299" s="4">
        <v>2338.2847000963566</v>
      </c>
      <c r="T299" s="4">
        <v>180</v>
      </c>
      <c r="U299" s="4">
        <v>22.36</v>
      </c>
      <c r="V299" s="4">
        <v>14.1</v>
      </c>
      <c r="W299" s="4"/>
      <c r="X299" s="7">
        <v>39526</v>
      </c>
      <c r="Y299" s="88">
        <v>2936.5514100685227</v>
      </c>
      <c r="Z299" s="88">
        <v>3786.1814259727466</v>
      </c>
    </row>
    <row r="300" spans="1:26" x14ac:dyDescent="0.3">
      <c r="A300" s="7">
        <v>39533</v>
      </c>
      <c r="B300" s="24">
        <v>3.9889999999999999</v>
      </c>
      <c r="C300" s="2">
        <v>-43.5</v>
      </c>
      <c r="D300" s="2">
        <v>131.5</v>
      </c>
      <c r="E300" s="2">
        <v>469</v>
      </c>
      <c r="F300" s="24">
        <v>111</v>
      </c>
      <c r="G300" s="24">
        <v>66</v>
      </c>
      <c r="I300" s="10">
        <v>39533</v>
      </c>
      <c r="J300" s="42">
        <f t="shared" si="39"/>
        <v>267.7181208053691</v>
      </c>
      <c r="K300" s="11">
        <f t="shared" si="40"/>
        <v>159.32193244002585</v>
      </c>
      <c r="L300" s="11">
        <f t="shared" si="41"/>
        <v>167.54509944025662</v>
      </c>
      <c r="M300" s="42">
        <f t="shared" si="38"/>
        <v>260.55555555555554</v>
      </c>
      <c r="N300" s="42">
        <f t="shared" si="36"/>
        <v>496.42218246869413</v>
      </c>
      <c r="O300" s="42">
        <f t="shared" si="37"/>
        <v>468.08510638297872</v>
      </c>
      <c r="Q300" s="4">
        <v>1.49</v>
      </c>
      <c r="R300" s="4">
        <v>1815.8525733157076</v>
      </c>
      <c r="S300" s="4">
        <v>2338.2847000963566</v>
      </c>
      <c r="T300" s="4">
        <v>180</v>
      </c>
      <c r="U300" s="4">
        <v>22.36</v>
      </c>
      <c r="V300" s="4">
        <v>14.1</v>
      </c>
      <c r="W300" s="4"/>
      <c r="X300" s="7">
        <v>39533</v>
      </c>
      <c r="Y300" s="88">
        <v>2936.5514100685227</v>
      </c>
      <c r="Z300" s="88">
        <v>3786.1814259727466</v>
      </c>
    </row>
    <row r="301" spans="1:26" x14ac:dyDescent="0.3">
      <c r="A301" s="7">
        <v>39540</v>
      </c>
      <c r="B301" s="24">
        <v>3.964</v>
      </c>
      <c r="C301" s="2">
        <v>-68.5</v>
      </c>
      <c r="D301" s="2">
        <v>-188</v>
      </c>
      <c r="E301" s="2">
        <v>434</v>
      </c>
      <c r="F301" s="24">
        <v>110</v>
      </c>
      <c r="G301" s="24">
        <v>64</v>
      </c>
      <c r="I301" s="10">
        <v>39540</v>
      </c>
      <c r="J301" s="42">
        <f t="shared" si="39"/>
        <v>266.04026845637583</v>
      </c>
      <c r="K301" s="11">
        <f t="shared" si="40"/>
        <v>157.91176256463015</v>
      </c>
      <c r="L301" s="11">
        <f t="shared" si="41"/>
        <v>149.61782528327262</v>
      </c>
      <c r="M301" s="42">
        <f t="shared" si="38"/>
        <v>241.11111111111114</v>
      </c>
      <c r="N301" s="42">
        <f t="shared" ref="N301:N364" si="42">(1+(F301-U301)/U301)*100</f>
        <v>491.94991055456165</v>
      </c>
      <c r="O301" s="42">
        <f t="shared" ref="O301:O364" si="43">(1+(G301-V301)/V301)*100</f>
        <v>453.90070921985807</v>
      </c>
      <c r="Q301" s="4">
        <v>1.49</v>
      </c>
      <c r="R301" s="4">
        <v>1815.8525733157076</v>
      </c>
      <c r="S301" s="4">
        <v>2338.2847000963566</v>
      </c>
      <c r="T301" s="4">
        <v>180</v>
      </c>
      <c r="U301" s="4">
        <v>22.36</v>
      </c>
      <c r="V301" s="4">
        <v>14.1</v>
      </c>
      <c r="W301" s="4"/>
      <c r="X301" s="7">
        <v>39540</v>
      </c>
      <c r="Y301" s="88">
        <v>2935.9448040980269</v>
      </c>
      <c r="Z301" s="88">
        <v>3686.4907172156618</v>
      </c>
    </row>
    <row r="302" spans="1:26" x14ac:dyDescent="0.3">
      <c r="A302" s="7">
        <v>39547</v>
      </c>
      <c r="B302" s="24">
        <v>3.9950000000000001</v>
      </c>
      <c r="C302" s="2">
        <v>-78</v>
      </c>
      <c r="D302" s="2">
        <v>-188</v>
      </c>
      <c r="E302" s="2">
        <v>416</v>
      </c>
      <c r="F302" s="24">
        <v>109</v>
      </c>
      <c r="G302" s="24">
        <v>62</v>
      </c>
      <c r="I302" s="10">
        <v>39547</v>
      </c>
      <c r="J302" s="42">
        <f t="shared" si="39"/>
        <v>268.12080536912754</v>
      </c>
      <c r="K302" s="11">
        <f t="shared" si="40"/>
        <v>157.38859233927133</v>
      </c>
      <c r="L302" s="11">
        <f t="shared" si="41"/>
        <v>149.61782528327262</v>
      </c>
      <c r="M302" s="42">
        <f t="shared" si="38"/>
        <v>231.11111111111109</v>
      </c>
      <c r="N302" s="42">
        <f t="shared" si="42"/>
        <v>487.4776386404294</v>
      </c>
      <c r="O302" s="42">
        <f t="shared" si="43"/>
        <v>439.71631205673754</v>
      </c>
      <c r="Q302" s="4">
        <v>1.49</v>
      </c>
      <c r="R302" s="4">
        <v>1815.8525733157076</v>
      </c>
      <c r="S302" s="4">
        <v>2338.2847000963566</v>
      </c>
      <c r="T302" s="4">
        <v>180</v>
      </c>
      <c r="U302" s="4">
        <v>22.36</v>
      </c>
      <c r="V302" s="4">
        <v>14.1</v>
      </c>
      <c r="W302" s="4"/>
      <c r="X302" s="7">
        <v>39547</v>
      </c>
      <c r="Y302" s="88">
        <v>2935.9448040980269</v>
      </c>
      <c r="Z302" s="88">
        <v>3686.4907172156618</v>
      </c>
    </row>
    <row r="303" spans="1:26" x14ac:dyDescent="0.3">
      <c r="A303" s="7">
        <v>39554</v>
      </c>
      <c r="B303" s="24">
        <v>4.0590000000000002</v>
      </c>
      <c r="C303" s="2">
        <v>-91</v>
      </c>
      <c r="D303" s="2">
        <v>-156.5</v>
      </c>
      <c r="E303" s="2">
        <v>408</v>
      </c>
      <c r="F303" s="24">
        <v>111</v>
      </c>
      <c r="G303" s="24">
        <v>63</v>
      </c>
      <c r="I303" s="10">
        <v>39554</v>
      </c>
      <c r="J303" s="42">
        <f t="shared" si="39"/>
        <v>272.41610738255036</v>
      </c>
      <c r="K303" s="11">
        <f t="shared" si="40"/>
        <v>156.67267518878026</v>
      </c>
      <c r="L303" s="11">
        <f t="shared" si="41"/>
        <v>150.96496663003427</v>
      </c>
      <c r="M303" s="42">
        <f t="shared" si="38"/>
        <v>226.66666666666666</v>
      </c>
      <c r="N303" s="42">
        <f t="shared" si="42"/>
        <v>496.42218246869413</v>
      </c>
      <c r="O303" s="42">
        <f t="shared" si="43"/>
        <v>446.80851063829789</v>
      </c>
      <c r="Q303" s="4">
        <v>1.49</v>
      </c>
      <c r="R303" s="4">
        <v>1815.8525733157076</v>
      </c>
      <c r="S303" s="4">
        <v>2338.2847000963566</v>
      </c>
      <c r="T303" s="4">
        <v>180</v>
      </c>
      <c r="U303" s="4">
        <v>22.36</v>
      </c>
      <c r="V303" s="4">
        <v>14.1</v>
      </c>
      <c r="W303" s="4"/>
      <c r="X303" s="7">
        <v>39554</v>
      </c>
      <c r="Y303" s="88">
        <v>2935.9448040980269</v>
      </c>
      <c r="Z303" s="88">
        <v>3686.4907172156618</v>
      </c>
    </row>
    <row r="304" spans="1:26" x14ac:dyDescent="0.3">
      <c r="A304" s="7">
        <v>39561</v>
      </c>
      <c r="B304" s="24">
        <v>4.1399999999999997</v>
      </c>
      <c r="C304" s="2">
        <v>-103.5</v>
      </c>
      <c r="D304" s="2">
        <v>-159.5</v>
      </c>
      <c r="E304" s="2">
        <v>421</v>
      </c>
      <c r="F304" s="24">
        <v>114</v>
      </c>
      <c r="G304" s="24">
        <v>65</v>
      </c>
      <c r="I304" s="10">
        <v>39561</v>
      </c>
      <c r="J304" s="42">
        <f t="shared" si="39"/>
        <v>277.8523489932885</v>
      </c>
      <c r="K304" s="11">
        <f t="shared" si="40"/>
        <v>155.98429331330814</v>
      </c>
      <c r="L304" s="11">
        <f t="shared" si="41"/>
        <v>150.83666745415221</v>
      </c>
      <c r="M304" s="42">
        <f t="shared" si="38"/>
        <v>233.88888888888886</v>
      </c>
      <c r="N304" s="42">
        <f t="shared" si="42"/>
        <v>509.83899821109128</v>
      </c>
      <c r="O304" s="42">
        <f t="shared" si="43"/>
        <v>460.99290780141848</v>
      </c>
      <c r="Q304" s="4">
        <v>1.49</v>
      </c>
      <c r="R304" s="4">
        <v>1815.8525733157076</v>
      </c>
      <c r="S304" s="4">
        <v>2338.2847000963566</v>
      </c>
      <c r="T304" s="4">
        <v>180</v>
      </c>
      <c r="U304" s="4">
        <v>22.36</v>
      </c>
      <c r="V304" s="4">
        <v>14.1</v>
      </c>
      <c r="W304" s="4"/>
      <c r="X304" s="7">
        <v>39561</v>
      </c>
      <c r="Y304" s="88">
        <v>2935.9448040980269</v>
      </c>
      <c r="Z304" s="88">
        <v>3686.4907172156618</v>
      </c>
    </row>
    <row r="305" spans="1:26" x14ac:dyDescent="0.3">
      <c r="A305" s="7">
        <v>39568</v>
      </c>
      <c r="B305" s="24">
        <v>4.1769999999999996</v>
      </c>
      <c r="C305" s="2">
        <v>-120</v>
      </c>
      <c r="D305" s="2">
        <v>-125</v>
      </c>
      <c r="E305" s="2">
        <v>388</v>
      </c>
      <c r="F305" s="24">
        <v>119</v>
      </c>
      <c r="G305" s="24">
        <v>69</v>
      </c>
      <c r="I305" s="10">
        <v>39568</v>
      </c>
      <c r="J305" s="42">
        <f t="shared" si="39"/>
        <v>280.3355704697986</v>
      </c>
      <c r="K305" s="11">
        <f t="shared" si="40"/>
        <v>155.07562923768489</v>
      </c>
      <c r="L305" s="11">
        <f t="shared" si="41"/>
        <v>152.31210797679594</v>
      </c>
      <c r="M305" s="42">
        <f t="shared" si="38"/>
        <v>215.55555555555554</v>
      </c>
      <c r="N305" s="42">
        <f t="shared" si="42"/>
        <v>532.20035778175315</v>
      </c>
      <c r="O305" s="42">
        <f t="shared" si="43"/>
        <v>489.36170212765956</v>
      </c>
      <c r="Q305" s="4">
        <v>1.49</v>
      </c>
      <c r="R305" s="4">
        <v>1815.8525733157076</v>
      </c>
      <c r="S305" s="4">
        <v>2338.2847000963566</v>
      </c>
      <c r="T305" s="4">
        <v>180</v>
      </c>
      <c r="U305" s="4">
        <v>22.36</v>
      </c>
      <c r="V305" s="4">
        <v>14.1</v>
      </c>
      <c r="W305" s="4"/>
      <c r="X305" s="7">
        <v>39568</v>
      </c>
      <c r="Y305" s="88">
        <v>2935.9448040980269</v>
      </c>
      <c r="Z305" s="88">
        <v>3686.4907172156618</v>
      </c>
    </row>
    <row r="306" spans="1:26" x14ac:dyDescent="0.3">
      <c r="A306" s="7">
        <v>39575</v>
      </c>
      <c r="B306" s="24">
        <v>4.149</v>
      </c>
      <c r="C306" s="2">
        <v>-130</v>
      </c>
      <c r="D306" s="2">
        <v>-134.5</v>
      </c>
      <c r="E306" s="2">
        <v>383</v>
      </c>
      <c r="F306" s="24">
        <v>123</v>
      </c>
      <c r="G306" s="24">
        <v>68</v>
      </c>
      <c r="I306" s="10">
        <v>39575</v>
      </c>
      <c r="J306" s="42">
        <f t="shared" si="39"/>
        <v>278.45637583892619</v>
      </c>
      <c r="K306" s="11">
        <f t="shared" si="40"/>
        <v>160.01562488796085</v>
      </c>
      <c r="L306" s="11">
        <f t="shared" si="41"/>
        <v>154.06605756959212</v>
      </c>
      <c r="M306" s="42">
        <f t="shared" si="38"/>
        <v>212.77777777777777</v>
      </c>
      <c r="N306" s="42">
        <f t="shared" si="42"/>
        <v>550.08944543828261</v>
      </c>
      <c r="O306" s="42">
        <f t="shared" si="43"/>
        <v>482.26950354609926</v>
      </c>
      <c r="Q306" s="4">
        <v>1.49</v>
      </c>
      <c r="R306" s="4">
        <v>1815.8525733157076</v>
      </c>
      <c r="S306" s="4">
        <v>2338.2847000963566</v>
      </c>
      <c r="T306" s="4">
        <v>180</v>
      </c>
      <c r="U306" s="4">
        <v>22.36</v>
      </c>
      <c r="V306" s="4">
        <v>14.1</v>
      </c>
      <c r="W306" s="4"/>
      <c r="X306" s="7">
        <v>39575</v>
      </c>
      <c r="Y306" s="88">
        <v>3035.647842235247</v>
      </c>
      <c r="Z306" s="88">
        <v>3737.0030521914173</v>
      </c>
    </row>
    <row r="307" spans="1:26" x14ac:dyDescent="0.3">
      <c r="A307" s="7">
        <v>39582</v>
      </c>
      <c r="B307" s="24">
        <v>4.3310000000000004</v>
      </c>
      <c r="C307" s="2">
        <v>-50</v>
      </c>
      <c r="D307" s="2">
        <v>-306.5</v>
      </c>
      <c r="E307" s="2">
        <v>377</v>
      </c>
      <c r="F307" s="24">
        <v>126.5</v>
      </c>
      <c r="G307" s="24">
        <v>70</v>
      </c>
      <c r="I307" s="10">
        <v>39582</v>
      </c>
      <c r="J307" s="42">
        <f t="shared" si="39"/>
        <v>290.67114093959736</v>
      </c>
      <c r="K307" s="11">
        <f t="shared" si="40"/>
        <v>164.42126889098262</v>
      </c>
      <c r="L307" s="11">
        <f t="shared" si="41"/>
        <v>146.71023815235381</v>
      </c>
      <c r="M307" s="42">
        <f t="shared" si="38"/>
        <v>209.44444444444446</v>
      </c>
      <c r="N307" s="42">
        <f t="shared" si="42"/>
        <v>565.74239713774602</v>
      </c>
      <c r="O307" s="42">
        <f t="shared" si="43"/>
        <v>496.45390070921991</v>
      </c>
      <c r="Q307" s="4">
        <v>1.49</v>
      </c>
      <c r="R307" s="4">
        <v>1815.8525733157076</v>
      </c>
      <c r="S307" s="4">
        <v>2338.2847000963566</v>
      </c>
      <c r="T307" s="4">
        <v>180</v>
      </c>
      <c r="U307" s="4">
        <v>22.36</v>
      </c>
      <c r="V307" s="4">
        <v>14.1</v>
      </c>
      <c r="W307" s="4"/>
      <c r="X307" s="7">
        <v>39582</v>
      </c>
      <c r="Y307" s="88">
        <v>3035.647842235247</v>
      </c>
      <c r="Z307" s="88">
        <v>3737.0030521914173</v>
      </c>
    </row>
    <row r="308" spans="1:26" x14ac:dyDescent="0.3">
      <c r="A308" s="7">
        <v>39589</v>
      </c>
      <c r="B308" s="24">
        <v>4.97</v>
      </c>
      <c r="C308" s="2">
        <v>36.5</v>
      </c>
      <c r="D308" s="2">
        <v>-394</v>
      </c>
      <c r="E308" s="2">
        <v>381</v>
      </c>
      <c r="F308" s="24">
        <v>141</v>
      </c>
      <c r="G308" s="24">
        <v>72</v>
      </c>
      <c r="I308" s="10">
        <v>39589</v>
      </c>
      <c r="J308" s="42">
        <f t="shared" si="39"/>
        <v>333.55704697986573</v>
      </c>
      <c r="K308" s="11">
        <f t="shared" si="40"/>
        <v>169.18487146924991</v>
      </c>
      <c r="L308" s="11">
        <f t="shared" si="41"/>
        <v>142.96817885579364</v>
      </c>
      <c r="M308" s="42">
        <f t="shared" si="38"/>
        <v>211.66666666666666</v>
      </c>
      <c r="N308" s="42">
        <f t="shared" si="42"/>
        <v>630.5903398926655</v>
      </c>
      <c r="O308" s="42">
        <f t="shared" si="43"/>
        <v>510.63829787234044</v>
      </c>
      <c r="Q308" s="4">
        <v>1.49</v>
      </c>
      <c r="R308" s="4">
        <v>1815.8525733157076</v>
      </c>
      <c r="S308" s="4">
        <v>2338.2847000963566</v>
      </c>
      <c r="T308" s="4">
        <v>180</v>
      </c>
      <c r="U308" s="4">
        <v>22.36</v>
      </c>
      <c r="V308" s="4">
        <v>14.1</v>
      </c>
      <c r="W308" s="4"/>
      <c r="X308" s="7">
        <v>39589</v>
      </c>
      <c r="Y308" s="88">
        <v>3035.647842235247</v>
      </c>
      <c r="Z308" s="88">
        <v>3737.0030521914173</v>
      </c>
    </row>
    <row r="309" spans="1:26" x14ac:dyDescent="0.3">
      <c r="A309" s="7">
        <v>39596</v>
      </c>
      <c r="B309" s="24">
        <v>4.72</v>
      </c>
      <c r="C309" s="2">
        <v>86</v>
      </c>
      <c r="D309" s="2">
        <v>-306.5</v>
      </c>
      <c r="E309" s="2">
        <v>405</v>
      </c>
      <c r="F309" s="24">
        <v>140</v>
      </c>
      <c r="G309" s="24">
        <v>73</v>
      </c>
      <c r="I309" s="10">
        <v>39596</v>
      </c>
      <c r="J309" s="42">
        <f t="shared" si="39"/>
        <v>316.77852348993287</v>
      </c>
      <c r="K309" s="11">
        <f t="shared" si="40"/>
        <v>171.91086369611966</v>
      </c>
      <c r="L309" s="11">
        <f t="shared" si="41"/>
        <v>146.71023815235381</v>
      </c>
      <c r="M309" s="42">
        <f t="shared" si="38"/>
        <v>225</v>
      </c>
      <c r="N309" s="42">
        <f t="shared" si="42"/>
        <v>626.11806797853319</v>
      </c>
      <c r="O309" s="42">
        <f t="shared" si="43"/>
        <v>517.73049645390074</v>
      </c>
      <c r="Q309" s="4">
        <v>1.49</v>
      </c>
      <c r="R309" s="4">
        <v>1815.8525733157076</v>
      </c>
      <c r="S309" s="4">
        <v>2338.2847000963566</v>
      </c>
      <c r="T309" s="4">
        <v>180</v>
      </c>
      <c r="U309" s="4">
        <v>22.36</v>
      </c>
      <c r="V309" s="4">
        <v>14.1</v>
      </c>
      <c r="W309" s="4"/>
      <c r="X309" s="7">
        <v>39596</v>
      </c>
      <c r="Y309" s="88">
        <v>3035.647842235247</v>
      </c>
      <c r="Z309" s="88">
        <v>3737.0030521914173</v>
      </c>
    </row>
    <row r="310" spans="1:26" x14ac:dyDescent="0.3">
      <c r="A310" s="7">
        <v>39603</v>
      </c>
      <c r="B310" s="24">
        <v>4.7069999999999999</v>
      </c>
      <c r="C310" s="2">
        <v>79.5</v>
      </c>
      <c r="D310" s="2">
        <v>-312.5</v>
      </c>
      <c r="E310" s="2">
        <v>431</v>
      </c>
      <c r="F310" s="24">
        <v>135</v>
      </c>
      <c r="G310" s="24">
        <v>78</v>
      </c>
      <c r="I310" s="10">
        <v>39603</v>
      </c>
      <c r="J310" s="42">
        <f t="shared" si="39"/>
        <v>315.90604026845637</v>
      </c>
      <c r="K310" s="11">
        <f t="shared" si="40"/>
        <v>182.37418560997665</v>
      </c>
      <c r="L310" s="11">
        <f t="shared" si="41"/>
        <v>154.1477115932839</v>
      </c>
      <c r="M310" s="42">
        <f t="shared" si="38"/>
        <v>239.44444444444443</v>
      </c>
      <c r="N310" s="42">
        <f t="shared" si="42"/>
        <v>603.7567084078712</v>
      </c>
      <c r="O310" s="42">
        <f t="shared" si="43"/>
        <v>553.19148936170222</v>
      </c>
      <c r="Q310" s="4">
        <v>1.49</v>
      </c>
      <c r="R310" s="4">
        <v>1815.8525733157076</v>
      </c>
      <c r="S310" s="4">
        <v>2338.2847000963566</v>
      </c>
      <c r="T310" s="4">
        <v>180</v>
      </c>
      <c r="U310" s="4">
        <v>22.36</v>
      </c>
      <c r="V310" s="4">
        <v>14.1</v>
      </c>
      <c r="W310" s="4"/>
      <c r="X310" s="7">
        <v>39603</v>
      </c>
      <c r="Y310" s="88">
        <v>3232.1463424623257</v>
      </c>
      <c r="Z310" s="88">
        <v>3916.9123557344151</v>
      </c>
    </row>
    <row r="311" spans="1:26" x14ac:dyDescent="0.3">
      <c r="A311" s="7">
        <v>39610</v>
      </c>
      <c r="B311" s="24">
        <v>4.6920000000000002</v>
      </c>
      <c r="C311" s="2">
        <v>83.5</v>
      </c>
      <c r="D311" s="2">
        <v>-312.5</v>
      </c>
      <c r="E311" s="2">
        <v>527</v>
      </c>
      <c r="F311" s="24">
        <v>135</v>
      </c>
      <c r="G311" s="24">
        <v>80</v>
      </c>
      <c r="I311" s="10">
        <v>39610</v>
      </c>
      <c r="J311" s="42">
        <f t="shared" si="39"/>
        <v>314.8993288590604</v>
      </c>
      <c r="K311" s="11">
        <f t="shared" si="40"/>
        <v>182.59446781012772</v>
      </c>
      <c r="L311" s="11">
        <f t="shared" si="41"/>
        <v>154.1477115932839</v>
      </c>
      <c r="M311" s="42">
        <f t="shared" si="38"/>
        <v>292.77777777777783</v>
      </c>
      <c r="N311" s="42">
        <f t="shared" si="42"/>
        <v>603.7567084078712</v>
      </c>
      <c r="O311" s="42">
        <f t="shared" si="43"/>
        <v>567.3758865248227</v>
      </c>
      <c r="Q311" s="4">
        <v>1.49</v>
      </c>
      <c r="R311" s="4">
        <v>1815.8525733157076</v>
      </c>
      <c r="S311" s="4">
        <v>2338.2847000963566</v>
      </c>
      <c r="T311" s="4">
        <v>180</v>
      </c>
      <c r="U311" s="4">
        <v>22.36</v>
      </c>
      <c r="V311" s="4">
        <v>14.1</v>
      </c>
      <c r="W311" s="4"/>
      <c r="X311" s="7">
        <v>39610</v>
      </c>
      <c r="Y311" s="88">
        <v>3232.1463424623257</v>
      </c>
      <c r="Z311" s="88">
        <v>3916.9123557344151</v>
      </c>
    </row>
    <row r="312" spans="1:26" x14ac:dyDescent="0.3">
      <c r="A312" s="7">
        <v>39617</v>
      </c>
      <c r="B312" s="24">
        <v>4.6920000000000002</v>
      </c>
      <c r="C312" s="2">
        <v>50</v>
      </c>
      <c r="D312" s="2">
        <v>-313</v>
      </c>
      <c r="E312" s="2">
        <v>644</v>
      </c>
      <c r="F312" s="24">
        <v>121</v>
      </c>
      <c r="G312" s="24">
        <v>78</v>
      </c>
      <c r="I312" s="10">
        <v>39617</v>
      </c>
      <c r="J312" s="42">
        <f t="shared" si="39"/>
        <v>314.8993288590604</v>
      </c>
      <c r="K312" s="11">
        <f t="shared" si="40"/>
        <v>180.74960438386236</v>
      </c>
      <c r="L312" s="11">
        <f t="shared" si="41"/>
        <v>154.12632839730355</v>
      </c>
      <c r="M312" s="42">
        <f t="shared" si="38"/>
        <v>357.77777777777777</v>
      </c>
      <c r="N312" s="42">
        <f t="shared" si="42"/>
        <v>541.14490161001788</v>
      </c>
      <c r="O312" s="42">
        <f t="shared" si="43"/>
        <v>553.19148936170222</v>
      </c>
      <c r="Q312" s="4">
        <v>1.49</v>
      </c>
      <c r="R312" s="4">
        <v>1815.8525733157076</v>
      </c>
      <c r="S312" s="4">
        <v>2338.2847000963566</v>
      </c>
      <c r="T312" s="4">
        <v>180</v>
      </c>
      <c r="U312" s="4">
        <v>22.36</v>
      </c>
      <c r="V312" s="4">
        <v>14.1</v>
      </c>
      <c r="W312" s="4"/>
      <c r="X312" s="7">
        <v>39617</v>
      </c>
      <c r="Y312" s="88">
        <v>3232.1463424623257</v>
      </c>
      <c r="Z312" s="88">
        <v>3916.9123557344151</v>
      </c>
    </row>
    <row r="313" spans="1:26" x14ac:dyDescent="0.3">
      <c r="A313" s="7">
        <v>39624</v>
      </c>
      <c r="B313" s="24">
        <v>4.6479999999999997</v>
      </c>
      <c r="C313" s="2">
        <v>86</v>
      </c>
      <c r="D313" s="2">
        <v>-263</v>
      </c>
      <c r="E313" s="2">
        <v>558</v>
      </c>
      <c r="F313" s="24">
        <v>122</v>
      </c>
      <c r="G313" s="24">
        <v>81</v>
      </c>
      <c r="I313" s="10">
        <v>39624</v>
      </c>
      <c r="J313" s="42">
        <f t="shared" si="39"/>
        <v>311.94630872483219</v>
      </c>
      <c r="K313" s="11">
        <f t="shared" si="40"/>
        <v>182.73214418522215</v>
      </c>
      <c r="L313" s="11">
        <f t="shared" si="41"/>
        <v>156.26464799533795</v>
      </c>
      <c r="M313" s="42">
        <f t="shared" si="38"/>
        <v>310</v>
      </c>
      <c r="N313" s="42">
        <f t="shared" si="42"/>
        <v>545.6171735241503</v>
      </c>
      <c r="O313" s="42">
        <f t="shared" si="43"/>
        <v>574.46808510638311</v>
      </c>
      <c r="Q313" s="4">
        <v>1.49</v>
      </c>
      <c r="R313" s="4">
        <v>1815.8525733157076</v>
      </c>
      <c r="S313" s="4">
        <v>2338.2847000963566</v>
      </c>
      <c r="T313" s="4">
        <v>180</v>
      </c>
      <c r="U313" s="4">
        <v>22.36</v>
      </c>
      <c r="V313" s="4">
        <v>14.1</v>
      </c>
      <c r="W313" s="4"/>
      <c r="X313" s="7">
        <v>39624</v>
      </c>
      <c r="Y313" s="88">
        <v>3232.1463424623257</v>
      </c>
      <c r="Z313" s="88">
        <v>3916.9123557344151</v>
      </c>
    </row>
    <row r="314" spans="1:26" x14ac:dyDescent="0.3">
      <c r="A314" s="7">
        <v>39631</v>
      </c>
      <c r="B314" s="24">
        <v>4.6449999999999996</v>
      </c>
      <c r="C314" s="2">
        <v>97</v>
      </c>
      <c r="D314" s="2">
        <v>-162.5</v>
      </c>
      <c r="E314" s="2">
        <v>604</v>
      </c>
      <c r="F314" s="24">
        <v>131</v>
      </c>
      <c r="G314" s="24">
        <v>82</v>
      </c>
      <c r="I314" s="10">
        <v>39631</v>
      </c>
      <c r="J314" s="42">
        <f t="shared" si="39"/>
        <v>311.744966442953</v>
      </c>
      <c r="K314" s="11">
        <f t="shared" si="40"/>
        <v>189.51170664411211</v>
      </c>
      <c r="L314" s="11">
        <f t="shared" si="41"/>
        <v>160.47882319320513</v>
      </c>
      <c r="M314" s="42">
        <f t="shared" si="38"/>
        <v>335.55555555555554</v>
      </c>
      <c r="N314" s="42">
        <f t="shared" si="42"/>
        <v>585.86762075134175</v>
      </c>
      <c r="O314" s="42">
        <f t="shared" si="43"/>
        <v>581.5602836879433</v>
      </c>
      <c r="Q314" s="4">
        <v>1.49</v>
      </c>
      <c r="R314" s="4">
        <v>1815.8525733157076</v>
      </c>
      <c r="S314" s="4">
        <v>2338.2847000963566</v>
      </c>
      <c r="T314" s="4">
        <v>180</v>
      </c>
      <c r="U314" s="4">
        <v>22.36</v>
      </c>
      <c r="V314" s="4">
        <v>14.1</v>
      </c>
      <c r="W314" s="4"/>
      <c r="X314" s="7">
        <v>39631</v>
      </c>
      <c r="Y314" s="88">
        <v>3344.2532018316247</v>
      </c>
      <c r="Z314" s="88">
        <v>3914.9517696213993</v>
      </c>
    </row>
    <row r="315" spans="1:26" x14ac:dyDescent="0.3">
      <c r="A315" s="7">
        <v>39638</v>
      </c>
      <c r="B315" s="24">
        <v>4.7270000000000003</v>
      </c>
      <c r="C315" s="2">
        <v>78</v>
      </c>
      <c r="D315" s="2">
        <v>-63</v>
      </c>
      <c r="E315" s="2">
        <v>548</v>
      </c>
      <c r="F315" s="24">
        <v>126</v>
      </c>
      <c r="G315" s="24">
        <v>76</v>
      </c>
      <c r="I315" s="10">
        <v>39638</v>
      </c>
      <c r="J315" s="42">
        <f t="shared" si="39"/>
        <v>317.24832214765104</v>
      </c>
      <c r="K315" s="11">
        <f t="shared" si="40"/>
        <v>188.46536619339446</v>
      </c>
      <c r="L315" s="11">
        <f t="shared" si="41"/>
        <v>164.73407919329358</v>
      </c>
      <c r="M315" s="42">
        <f t="shared" si="38"/>
        <v>304.44444444444446</v>
      </c>
      <c r="N315" s="42">
        <f t="shared" si="42"/>
        <v>563.50626118067976</v>
      </c>
      <c r="O315" s="42">
        <f t="shared" si="43"/>
        <v>539.00709219858152</v>
      </c>
      <c r="Q315" s="4">
        <v>1.49</v>
      </c>
      <c r="R315" s="4">
        <v>1815.8525733157076</v>
      </c>
      <c r="S315" s="4">
        <v>2338.2847000963566</v>
      </c>
      <c r="T315" s="4">
        <v>180</v>
      </c>
      <c r="U315" s="4">
        <v>22.36</v>
      </c>
      <c r="V315" s="4">
        <v>14.1</v>
      </c>
      <c r="W315" s="4"/>
      <c r="X315" s="7">
        <v>39638</v>
      </c>
      <c r="Y315" s="88">
        <v>3344.2532018316247</v>
      </c>
      <c r="Z315" s="88">
        <v>3914.9517696213993</v>
      </c>
    </row>
    <row r="316" spans="1:26" x14ac:dyDescent="0.3">
      <c r="A316" s="7">
        <v>39645</v>
      </c>
      <c r="B316" s="24">
        <v>4.7640000000000002</v>
      </c>
      <c r="C316" s="2">
        <v>-63</v>
      </c>
      <c r="D316" s="2">
        <v>-94.5</v>
      </c>
      <c r="E316" s="2">
        <v>466</v>
      </c>
      <c r="F316" s="24">
        <v>132</v>
      </c>
      <c r="G316" s="24">
        <v>76</v>
      </c>
      <c r="I316" s="10">
        <v>39645</v>
      </c>
      <c r="J316" s="42">
        <f t="shared" si="39"/>
        <v>319.73154362416108</v>
      </c>
      <c r="K316" s="11">
        <f t="shared" si="40"/>
        <v>180.70041863806858</v>
      </c>
      <c r="L316" s="11">
        <f t="shared" si="41"/>
        <v>163.38693784653191</v>
      </c>
      <c r="M316" s="42">
        <f t="shared" si="38"/>
        <v>258.88888888888886</v>
      </c>
      <c r="N316" s="42">
        <f t="shared" si="42"/>
        <v>590.33989266547405</v>
      </c>
      <c r="O316" s="42">
        <f t="shared" si="43"/>
        <v>539.00709219858152</v>
      </c>
      <c r="Q316" s="4">
        <v>1.49</v>
      </c>
      <c r="R316" s="4">
        <v>1815.8525733157076</v>
      </c>
      <c r="S316" s="4">
        <v>2338.2847000963566</v>
      </c>
      <c r="T316" s="4">
        <v>180</v>
      </c>
      <c r="U316" s="4">
        <v>22.36</v>
      </c>
      <c r="V316" s="4">
        <v>14.1</v>
      </c>
      <c r="W316" s="4"/>
      <c r="X316" s="7">
        <v>39645</v>
      </c>
      <c r="Y316" s="88">
        <v>3344.2532018316247</v>
      </c>
      <c r="Z316" s="88">
        <v>3914.9517696213993</v>
      </c>
    </row>
    <row r="317" spans="1:26" x14ac:dyDescent="0.3">
      <c r="A317" s="7">
        <v>39652</v>
      </c>
      <c r="B317" s="24">
        <v>4.718</v>
      </c>
      <c r="C317" s="2">
        <v>71</v>
      </c>
      <c r="D317" s="2">
        <v>106.5</v>
      </c>
      <c r="E317" s="2">
        <v>453</v>
      </c>
      <c r="F317" s="24">
        <v>129</v>
      </c>
      <c r="G317" s="24">
        <v>72</v>
      </c>
      <c r="I317" s="10">
        <v>39652</v>
      </c>
      <c r="J317" s="42">
        <f t="shared" si="39"/>
        <v>316.6442953020134</v>
      </c>
      <c r="K317" s="11">
        <f t="shared" si="40"/>
        <v>188.07987234313003</v>
      </c>
      <c r="L317" s="11">
        <f t="shared" si="41"/>
        <v>171.98298263063015</v>
      </c>
      <c r="M317" s="42">
        <f t="shared" si="38"/>
        <v>251.66666666666666</v>
      </c>
      <c r="N317" s="42">
        <f t="shared" si="42"/>
        <v>576.92307692307691</v>
      </c>
      <c r="O317" s="42">
        <f t="shared" si="43"/>
        <v>510.63829787234044</v>
      </c>
      <c r="Q317" s="4">
        <v>1.49</v>
      </c>
      <c r="R317" s="4">
        <v>1815.8525733157076</v>
      </c>
      <c r="S317" s="4">
        <v>2338.2847000963566</v>
      </c>
      <c r="T317" s="4">
        <v>180</v>
      </c>
      <c r="U317" s="4">
        <v>22.36</v>
      </c>
      <c r="V317" s="4">
        <v>14.1</v>
      </c>
      <c r="W317" s="4"/>
      <c r="X317" s="7">
        <v>39652</v>
      </c>
      <c r="Y317" s="88">
        <v>3344.2532018316247</v>
      </c>
      <c r="Z317" s="88">
        <v>3914.9517696213993</v>
      </c>
    </row>
    <row r="318" spans="1:26" x14ac:dyDescent="0.3">
      <c r="A318" s="7">
        <v>39659</v>
      </c>
      <c r="B318" s="24">
        <v>4.6029999999999998</v>
      </c>
      <c r="C318" s="2">
        <v>77</v>
      </c>
      <c r="D318" s="2">
        <v>-50</v>
      </c>
      <c r="E318" s="2">
        <v>492</v>
      </c>
      <c r="F318" s="24">
        <v>123</v>
      </c>
      <c r="G318" s="24">
        <v>66</v>
      </c>
      <c r="I318" s="10">
        <v>39659</v>
      </c>
      <c r="J318" s="42">
        <f t="shared" si="39"/>
        <v>308.92617449664431</v>
      </c>
      <c r="K318" s="11">
        <f t="shared" si="40"/>
        <v>188.41029564335668</v>
      </c>
      <c r="L318" s="11">
        <f t="shared" si="41"/>
        <v>165.29004228878253</v>
      </c>
      <c r="M318" s="42">
        <f t="shared" si="38"/>
        <v>273.33333333333331</v>
      </c>
      <c r="N318" s="42">
        <f t="shared" si="42"/>
        <v>550.08944543828261</v>
      </c>
      <c r="O318" s="42">
        <f t="shared" si="43"/>
        <v>468.08510638297872</v>
      </c>
      <c r="Q318" s="4">
        <v>1.49</v>
      </c>
      <c r="R318" s="4">
        <v>1815.8525733157076</v>
      </c>
      <c r="S318" s="4">
        <v>2338.2847000963566</v>
      </c>
      <c r="T318" s="4">
        <v>180</v>
      </c>
      <c r="U318" s="4">
        <v>22.36</v>
      </c>
      <c r="V318" s="4">
        <v>14.1</v>
      </c>
      <c r="W318" s="4"/>
      <c r="X318" s="7">
        <v>39659</v>
      </c>
      <c r="Y318" s="88">
        <v>3344.2532018316247</v>
      </c>
      <c r="Z318" s="88">
        <v>3914.9517696213993</v>
      </c>
    </row>
    <row r="319" spans="1:26" x14ac:dyDescent="0.3">
      <c r="A319" s="7">
        <v>39666</v>
      </c>
      <c r="B319" s="24">
        <v>4.5019999999999998</v>
      </c>
      <c r="C319" s="2">
        <v>104</v>
      </c>
      <c r="D319" s="2">
        <v>12.5</v>
      </c>
      <c r="E319" s="2">
        <v>485</v>
      </c>
      <c r="F319" s="24">
        <v>119</v>
      </c>
      <c r="G319" s="24">
        <v>65</v>
      </c>
      <c r="I319" s="10">
        <v>39666</v>
      </c>
      <c r="J319" s="42">
        <f t="shared" si="39"/>
        <v>302.14765100671138</v>
      </c>
      <c r="K319" s="11">
        <f t="shared" si="40"/>
        <v>196.19787893412831</v>
      </c>
      <c r="L319" s="11">
        <f t="shared" si="41"/>
        <v>170.26789290052332</v>
      </c>
      <c r="M319" s="42">
        <f t="shared" si="38"/>
        <v>269.44444444444446</v>
      </c>
      <c r="N319" s="42">
        <f t="shared" si="42"/>
        <v>532.20035778175315</v>
      </c>
      <c r="O319" s="42">
        <f t="shared" si="43"/>
        <v>460.99290780141848</v>
      </c>
      <c r="Q319" s="4">
        <v>1.49</v>
      </c>
      <c r="R319" s="4">
        <v>1815.8525733157076</v>
      </c>
      <c r="S319" s="4">
        <v>2338.2847000963566</v>
      </c>
      <c r="T319" s="4">
        <v>180</v>
      </c>
      <c r="U319" s="4">
        <v>22.36</v>
      </c>
      <c r="V319" s="4">
        <v>14.1</v>
      </c>
      <c r="W319" s="4"/>
      <c r="X319" s="7">
        <v>39666</v>
      </c>
      <c r="Y319" s="88">
        <v>3458.6642334162057</v>
      </c>
      <c r="Z319" s="88">
        <v>3968.8480888693871</v>
      </c>
    </row>
    <row r="320" spans="1:26" x14ac:dyDescent="0.3">
      <c r="A320" s="7">
        <v>39673</v>
      </c>
      <c r="B320" s="24">
        <v>4.3529999999999998</v>
      </c>
      <c r="C320" s="2">
        <v>-58.5</v>
      </c>
      <c r="D320" s="2">
        <v>-87.5</v>
      </c>
      <c r="E320" s="2">
        <v>460</v>
      </c>
      <c r="F320" s="24">
        <v>112</v>
      </c>
      <c r="G320" s="24">
        <v>58</v>
      </c>
      <c r="I320" s="10">
        <v>39673</v>
      </c>
      <c r="J320" s="42">
        <f t="shared" si="39"/>
        <v>292.14765100671138</v>
      </c>
      <c r="K320" s="11">
        <f t="shared" si="40"/>
        <v>187.24891455299036</v>
      </c>
      <c r="L320" s="11">
        <f t="shared" si="41"/>
        <v>165.99125370445452</v>
      </c>
      <c r="M320" s="42">
        <f t="shared" si="38"/>
        <v>255.55555555555554</v>
      </c>
      <c r="N320" s="42">
        <f t="shared" si="42"/>
        <v>500.8944543828265</v>
      </c>
      <c r="O320" s="42">
        <f t="shared" si="43"/>
        <v>411.34751773049646</v>
      </c>
      <c r="Q320" s="4">
        <v>1.49</v>
      </c>
      <c r="R320" s="4">
        <v>1815.8525733157076</v>
      </c>
      <c r="S320" s="4">
        <v>2338.2847000963566</v>
      </c>
      <c r="T320" s="4">
        <v>180</v>
      </c>
      <c r="U320" s="4">
        <v>22.36</v>
      </c>
      <c r="V320" s="4">
        <v>14.1</v>
      </c>
      <c r="W320" s="4"/>
      <c r="X320" s="7">
        <v>39673</v>
      </c>
      <c r="Y320" s="88">
        <v>3458.6642334162057</v>
      </c>
      <c r="Z320" s="88">
        <v>3968.8480888693871</v>
      </c>
    </row>
    <row r="321" spans="1:26" x14ac:dyDescent="0.3">
      <c r="A321" s="7">
        <v>39680</v>
      </c>
      <c r="B321" s="24">
        <v>4.2069999999999999</v>
      </c>
      <c r="C321" s="2">
        <v>8</v>
      </c>
      <c r="D321" s="2">
        <v>-231.5</v>
      </c>
      <c r="E321" s="2">
        <v>515</v>
      </c>
      <c r="F321" s="24">
        <v>118</v>
      </c>
      <c r="G321" s="24">
        <v>62</v>
      </c>
      <c r="I321" s="10">
        <v>39680</v>
      </c>
      <c r="J321" s="42">
        <f t="shared" si="39"/>
        <v>282.34899328859058</v>
      </c>
      <c r="K321" s="11">
        <f t="shared" si="40"/>
        <v>190.91110613050219</v>
      </c>
      <c r="L321" s="11">
        <f t="shared" si="41"/>
        <v>159.8328932621155</v>
      </c>
      <c r="M321" s="42">
        <f t="shared" si="38"/>
        <v>286.11111111111114</v>
      </c>
      <c r="N321" s="42">
        <f t="shared" si="42"/>
        <v>527.72808586762073</v>
      </c>
      <c r="O321" s="42">
        <f t="shared" si="43"/>
        <v>439.71631205673754</v>
      </c>
      <c r="Q321" s="4">
        <v>1.49</v>
      </c>
      <c r="R321" s="4">
        <v>1815.8525733157076</v>
      </c>
      <c r="S321" s="4">
        <v>2338.2847000963566</v>
      </c>
      <c r="T321" s="4">
        <v>180</v>
      </c>
      <c r="U321" s="4">
        <v>22.36</v>
      </c>
      <c r="V321" s="4">
        <v>14.1</v>
      </c>
      <c r="W321" s="4"/>
      <c r="X321" s="7">
        <v>39680</v>
      </c>
      <c r="Y321" s="88">
        <v>3458.6642334162057</v>
      </c>
      <c r="Z321" s="88">
        <v>3968.8480888693871</v>
      </c>
    </row>
    <row r="322" spans="1:26" x14ac:dyDescent="0.3">
      <c r="A322" s="7">
        <v>39687</v>
      </c>
      <c r="B322" s="24">
        <v>4.1449999999999996</v>
      </c>
      <c r="C322" s="2">
        <v>-0.5</v>
      </c>
      <c r="D322" s="2">
        <v>-137.5</v>
      </c>
      <c r="E322" s="2">
        <v>566</v>
      </c>
      <c r="F322" s="24">
        <v>116</v>
      </c>
      <c r="G322" s="24">
        <v>60</v>
      </c>
      <c r="I322" s="10">
        <v>39687</v>
      </c>
      <c r="J322" s="42">
        <f t="shared" si="39"/>
        <v>278.18791946308721</v>
      </c>
      <c r="K322" s="11">
        <f t="shared" si="40"/>
        <v>190.44300645518112</v>
      </c>
      <c r="L322" s="11">
        <f t="shared" si="41"/>
        <v>163.85293410642015</v>
      </c>
      <c r="M322" s="42">
        <f t="shared" si="38"/>
        <v>314.44444444444446</v>
      </c>
      <c r="N322" s="42">
        <f t="shared" si="42"/>
        <v>518.78354203935601</v>
      </c>
      <c r="O322" s="42">
        <f t="shared" si="43"/>
        <v>425.531914893617</v>
      </c>
      <c r="Q322" s="4">
        <v>1.49</v>
      </c>
      <c r="R322" s="4">
        <v>1815.8525733157076</v>
      </c>
      <c r="S322" s="4">
        <v>2338.2847000963566</v>
      </c>
      <c r="T322" s="4">
        <v>180</v>
      </c>
      <c r="U322" s="4">
        <v>22.36</v>
      </c>
      <c r="V322" s="4">
        <v>14.1</v>
      </c>
      <c r="W322" s="4"/>
      <c r="X322" s="7">
        <v>39687</v>
      </c>
      <c r="Y322" s="88">
        <v>3458.6642334162057</v>
      </c>
      <c r="Z322" s="88">
        <v>3968.8480888693871</v>
      </c>
    </row>
    <row r="323" spans="1:26" x14ac:dyDescent="0.3">
      <c r="A323" s="7">
        <v>39694</v>
      </c>
      <c r="B323" s="24">
        <v>4.1210000000000004</v>
      </c>
      <c r="C323" s="2">
        <v>46</v>
      </c>
      <c r="D323" s="2">
        <v>-42</v>
      </c>
      <c r="E323" s="2">
        <v>595</v>
      </c>
      <c r="F323" s="24">
        <v>114</v>
      </c>
      <c r="G323" s="24">
        <v>55</v>
      </c>
      <c r="H323" s="76"/>
      <c r="I323" s="10">
        <v>39694</v>
      </c>
      <c r="J323" s="42">
        <f t="shared" si="39"/>
        <v>276.57718120805373</v>
      </c>
      <c r="K323" s="11">
        <f t="shared" si="40"/>
        <v>195.39360791141621</v>
      </c>
      <c r="L323" s="11">
        <f t="shared" si="41"/>
        <v>170.02091515985009</v>
      </c>
      <c r="M323" s="42">
        <f t="shared" ref="M323:M386" si="44">(1+(E323-T323)/T323)*100</f>
        <v>330.55555555555554</v>
      </c>
      <c r="N323" s="42">
        <f t="shared" si="42"/>
        <v>509.83899821109128</v>
      </c>
      <c r="O323" s="42">
        <f t="shared" si="43"/>
        <v>390.07092198581563</v>
      </c>
      <c r="Q323" s="4">
        <v>1.49</v>
      </c>
      <c r="R323" s="4">
        <v>1815.8525733157076</v>
      </c>
      <c r="S323" s="4">
        <v>2338.2847000963566</v>
      </c>
      <c r="T323" s="4">
        <v>180</v>
      </c>
      <c r="U323" s="4">
        <v>22.36</v>
      </c>
      <c r="V323" s="4">
        <v>14.1</v>
      </c>
      <c r="W323" s="4"/>
      <c r="X323" s="7">
        <v>39694</v>
      </c>
      <c r="Y323" s="88">
        <v>3502.0598573538555</v>
      </c>
      <c r="Z323" s="88">
        <v>4017.5730461465819</v>
      </c>
    </row>
    <row r="324" spans="1:26" x14ac:dyDescent="0.3">
      <c r="A324" s="7">
        <v>39701</v>
      </c>
      <c r="B324" s="24">
        <v>4.0590000000000002</v>
      </c>
      <c r="C324" s="2">
        <v>48</v>
      </c>
      <c r="D324" s="2">
        <v>-160.5</v>
      </c>
      <c r="E324" s="2">
        <v>609</v>
      </c>
      <c r="F324" s="24">
        <v>105</v>
      </c>
      <c r="G324" s="24">
        <v>53</v>
      </c>
      <c r="H324" s="76"/>
      <c r="I324" s="10">
        <v>39701</v>
      </c>
      <c r="J324" s="42">
        <f t="shared" si="39"/>
        <v>272.41610738255036</v>
      </c>
      <c r="K324" s="11">
        <f t="shared" si="40"/>
        <v>195.50374901149178</v>
      </c>
      <c r="L324" s="11">
        <f t="shared" si="41"/>
        <v>164.95309771250862</v>
      </c>
      <c r="M324" s="42">
        <f t="shared" si="44"/>
        <v>338.33333333333331</v>
      </c>
      <c r="N324" s="42">
        <f t="shared" si="42"/>
        <v>469.58855098389984</v>
      </c>
      <c r="O324" s="42">
        <f t="shared" si="43"/>
        <v>375.88652482269504</v>
      </c>
      <c r="Q324" s="4">
        <v>1.49</v>
      </c>
      <c r="R324" s="4">
        <v>1815.8525733157076</v>
      </c>
      <c r="S324" s="4">
        <v>2338.2847000963566</v>
      </c>
      <c r="T324" s="4">
        <v>180</v>
      </c>
      <c r="U324" s="4">
        <v>22.36</v>
      </c>
      <c r="V324" s="4">
        <v>14.1</v>
      </c>
      <c r="W324" s="4"/>
      <c r="X324" s="7">
        <v>39701</v>
      </c>
      <c r="Y324" s="88">
        <v>3502.0598573538555</v>
      </c>
      <c r="Z324" s="88">
        <v>4017.5730461465819</v>
      </c>
    </row>
    <row r="325" spans="1:26" x14ac:dyDescent="0.3">
      <c r="A325" s="7">
        <v>39708</v>
      </c>
      <c r="B325" s="24">
        <v>4.0229999999999997</v>
      </c>
      <c r="C325" s="2">
        <v>113</v>
      </c>
      <c r="D325" s="2">
        <v>-185.5</v>
      </c>
      <c r="E325" s="2">
        <v>612</v>
      </c>
      <c r="F325" s="24">
        <v>91</v>
      </c>
      <c r="G325" s="24">
        <v>50</v>
      </c>
      <c r="H325" s="76"/>
      <c r="I325" s="10">
        <v>39708</v>
      </c>
      <c r="J325" s="1">
        <f t="shared" si="39"/>
        <v>270</v>
      </c>
      <c r="K325" s="11">
        <f t="shared" si="40"/>
        <v>199.08333476394694</v>
      </c>
      <c r="L325" s="11">
        <f t="shared" si="41"/>
        <v>163.88393791349139</v>
      </c>
      <c r="M325" s="42">
        <f t="shared" si="44"/>
        <v>340</v>
      </c>
      <c r="N325" s="42">
        <f t="shared" si="42"/>
        <v>406.97674418604652</v>
      </c>
      <c r="O325" s="42">
        <f t="shared" si="43"/>
        <v>354.60992907801415</v>
      </c>
      <c r="Q325" s="4">
        <v>1.49</v>
      </c>
      <c r="R325" s="4">
        <v>1815.8525733157076</v>
      </c>
      <c r="S325" s="4">
        <v>2338.2847000963566</v>
      </c>
      <c r="T325" s="4">
        <v>180</v>
      </c>
      <c r="U325" s="4">
        <v>22.36</v>
      </c>
      <c r="V325" s="4">
        <v>14.1</v>
      </c>
      <c r="W325" s="4"/>
      <c r="X325" s="7">
        <v>39708</v>
      </c>
      <c r="Y325" s="88">
        <v>3502.0598573538555</v>
      </c>
      <c r="Z325" s="88">
        <v>4017.5730461465819</v>
      </c>
    </row>
    <row r="326" spans="1:26" x14ac:dyDescent="0.3">
      <c r="A326" s="7">
        <v>39715</v>
      </c>
      <c r="B326" s="24">
        <v>3.9580000000000002</v>
      </c>
      <c r="C326" s="2">
        <v>-44</v>
      </c>
      <c r="D326" s="2">
        <v>-294</v>
      </c>
      <c r="E326" s="2">
        <v>596</v>
      </c>
      <c r="F326" s="24">
        <v>91</v>
      </c>
      <c r="G326" s="24">
        <v>60</v>
      </c>
      <c r="H326" s="76"/>
      <c r="I326" s="10">
        <v>39715</v>
      </c>
      <c r="J326" s="42">
        <f t="shared" si="39"/>
        <v>265.63758389261744</v>
      </c>
      <c r="K326" s="11">
        <f t="shared" si="40"/>
        <v>190.43725840801673</v>
      </c>
      <c r="L326" s="11">
        <f t="shared" si="41"/>
        <v>159.24378438575678</v>
      </c>
      <c r="M326" s="42">
        <f t="shared" si="44"/>
        <v>331.11111111111109</v>
      </c>
      <c r="N326" s="42">
        <f t="shared" si="42"/>
        <v>406.97674418604652</v>
      </c>
      <c r="O326" s="42">
        <f t="shared" si="43"/>
        <v>425.531914893617</v>
      </c>
      <c r="Q326" s="4">
        <v>1.49</v>
      </c>
      <c r="R326" s="4">
        <v>1815.8525733157076</v>
      </c>
      <c r="S326" s="4">
        <v>2338.2847000963566</v>
      </c>
      <c r="T326" s="4">
        <v>180</v>
      </c>
      <c r="U326" s="4">
        <v>22.36</v>
      </c>
      <c r="V326" s="4">
        <v>14.1</v>
      </c>
      <c r="W326" s="4"/>
      <c r="X326" s="7">
        <v>39715</v>
      </c>
      <c r="Y326" s="88">
        <v>3502.0598573538555</v>
      </c>
      <c r="Z326" s="88">
        <v>4017.5730461465819</v>
      </c>
    </row>
    <row r="327" spans="1:26" x14ac:dyDescent="0.3">
      <c r="A327" s="7">
        <v>39722</v>
      </c>
      <c r="B327" s="24">
        <v>3.9590000000000001</v>
      </c>
      <c r="C327" s="2">
        <v>3.5</v>
      </c>
      <c r="D327" s="2">
        <v>-112.5</v>
      </c>
      <c r="E327" s="2">
        <v>625</v>
      </c>
      <c r="F327" s="24">
        <v>65</v>
      </c>
      <c r="G327" s="24">
        <v>43</v>
      </c>
      <c r="H327" s="76"/>
      <c r="I327" s="10">
        <v>39722</v>
      </c>
      <c r="J327" s="42">
        <f t="shared" si="39"/>
        <v>265.70469798657717</v>
      </c>
      <c r="K327" s="11">
        <f t="shared" si="40"/>
        <v>189.87078206047855</v>
      </c>
      <c r="L327" s="11">
        <f t="shared" si="41"/>
        <v>167.25318465940907</v>
      </c>
      <c r="M327" s="42">
        <f t="shared" si="44"/>
        <v>347.22222222222223</v>
      </c>
      <c r="N327" s="42">
        <f t="shared" si="42"/>
        <v>290.69767441860461</v>
      </c>
      <c r="O327" s="42">
        <f t="shared" si="43"/>
        <v>304.96453900709218</v>
      </c>
      <c r="Q327" s="4">
        <v>1.49</v>
      </c>
      <c r="R327" s="4">
        <v>1815.8525733157076</v>
      </c>
      <c r="S327" s="4">
        <v>2338.2847000963566</v>
      </c>
      <c r="T327" s="4">
        <v>180</v>
      </c>
      <c r="U327" s="4">
        <v>22.36</v>
      </c>
      <c r="V327" s="4">
        <v>14.1</v>
      </c>
      <c r="W327" s="4"/>
      <c r="X327" s="7">
        <v>39722</v>
      </c>
      <c r="Y327" s="88">
        <v>3444.2734820198589</v>
      </c>
      <c r="Z327" s="88">
        <v>4023.3556273148683</v>
      </c>
    </row>
    <row r="328" spans="1:26" x14ac:dyDescent="0.3">
      <c r="A328" s="7">
        <v>39729</v>
      </c>
      <c r="B328" s="24">
        <v>3.875</v>
      </c>
      <c r="C328" s="2">
        <v>6.5</v>
      </c>
      <c r="D328" s="2">
        <v>-102</v>
      </c>
      <c r="E328" s="2">
        <v>750</v>
      </c>
      <c r="F328" s="24">
        <v>56</v>
      </c>
      <c r="G328" s="24">
        <v>35</v>
      </c>
      <c r="H328" s="76"/>
      <c r="I328" s="10">
        <v>39729</v>
      </c>
      <c r="J328" s="42">
        <f t="shared" ref="J328:J391" si="45">(1+(B328-Q328)/Q328)*100</f>
        <v>260.06711409395973</v>
      </c>
      <c r="K328" s="11">
        <f t="shared" ref="K328:K391" si="46">(C328+Y328)/R328*100</f>
        <v>190.03599371059187</v>
      </c>
      <c r="L328" s="11">
        <f t="shared" ref="L328:L391" si="47">(D328+Z328)/S328*100</f>
        <v>167.70223177499628</v>
      </c>
      <c r="M328" s="42">
        <f t="shared" si="44"/>
        <v>416.66666666666663</v>
      </c>
      <c r="N328" s="42">
        <f t="shared" si="42"/>
        <v>250.44722719141325</v>
      </c>
      <c r="O328" s="42">
        <f t="shared" si="43"/>
        <v>248.22695035460995</v>
      </c>
      <c r="Q328" s="4">
        <v>1.49</v>
      </c>
      <c r="R328" s="4">
        <v>1815.8525733157076</v>
      </c>
      <c r="S328" s="4">
        <v>2338.2847000963566</v>
      </c>
      <c r="T328" s="4">
        <v>180</v>
      </c>
      <c r="U328" s="4">
        <v>22.36</v>
      </c>
      <c r="V328" s="4">
        <v>14.1</v>
      </c>
      <c r="W328" s="4"/>
      <c r="X328" s="7">
        <v>39729</v>
      </c>
      <c r="Y328" s="88">
        <v>3444.2734820198589</v>
      </c>
      <c r="Z328" s="88">
        <v>4023.3556273148683</v>
      </c>
    </row>
    <row r="329" spans="1:26" x14ac:dyDescent="0.3">
      <c r="A329" s="7">
        <v>39736</v>
      </c>
      <c r="B329" s="24">
        <v>3.6589999999999998</v>
      </c>
      <c r="C329" s="2">
        <v>-21.5</v>
      </c>
      <c r="D329" s="2">
        <v>-21</v>
      </c>
      <c r="E329" s="2">
        <v>660</v>
      </c>
      <c r="F329" s="24">
        <v>48</v>
      </c>
      <c r="G329" s="24">
        <v>30</v>
      </c>
      <c r="H329" s="76"/>
      <c r="I329" s="10">
        <v>39736</v>
      </c>
      <c r="J329" s="42">
        <f t="shared" si="45"/>
        <v>245.57046979865768</v>
      </c>
      <c r="K329" s="11">
        <f t="shared" si="46"/>
        <v>188.49401830953428</v>
      </c>
      <c r="L329" s="11">
        <f t="shared" si="47"/>
        <v>171.16630952381198</v>
      </c>
      <c r="M329" s="42">
        <f t="shared" si="44"/>
        <v>366.66666666666663</v>
      </c>
      <c r="N329" s="42">
        <f t="shared" si="42"/>
        <v>214.6690518783542</v>
      </c>
      <c r="O329" s="42">
        <f t="shared" si="43"/>
        <v>212.7659574468085</v>
      </c>
      <c r="Q329" s="4">
        <v>1.49</v>
      </c>
      <c r="R329" s="4">
        <v>1815.8525733157076</v>
      </c>
      <c r="S329" s="4">
        <v>2338.2847000963566</v>
      </c>
      <c r="T329" s="4">
        <v>180</v>
      </c>
      <c r="U329" s="4">
        <v>22.36</v>
      </c>
      <c r="V329" s="4">
        <v>14.1</v>
      </c>
      <c r="W329" s="4"/>
      <c r="X329" s="7">
        <v>39736</v>
      </c>
      <c r="Y329" s="88">
        <v>3444.2734820198589</v>
      </c>
      <c r="Z329" s="88">
        <v>4023.3556273148683</v>
      </c>
    </row>
    <row r="330" spans="1:26" x14ac:dyDescent="0.3">
      <c r="A330" s="7">
        <v>39743</v>
      </c>
      <c r="B330" s="24">
        <v>3.4820000000000002</v>
      </c>
      <c r="C330" s="2">
        <v>-11</v>
      </c>
      <c r="D330" s="2">
        <v>-81.5</v>
      </c>
      <c r="E330" s="2">
        <v>571</v>
      </c>
      <c r="F330" s="24">
        <v>38</v>
      </c>
      <c r="G330" s="24">
        <v>19</v>
      </c>
      <c r="H330" s="76"/>
      <c r="I330" s="10">
        <v>39743</v>
      </c>
      <c r="J330" s="42">
        <f t="shared" si="45"/>
        <v>233.69127516778522</v>
      </c>
      <c r="K330" s="11">
        <f t="shared" si="46"/>
        <v>189.07225908493086</v>
      </c>
      <c r="L330" s="11">
        <f t="shared" si="47"/>
        <v>168.57894281019037</v>
      </c>
      <c r="M330" s="42">
        <f t="shared" si="44"/>
        <v>317.22222222222223</v>
      </c>
      <c r="N330" s="42">
        <f t="shared" si="42"/>
        <v>169.94633273703042</v>
      </c>
      <c r="O330" s="42">
        <f t="shared" si="43"/>
        <v>134.75177304964538</v>
      </c>
      <c r="Q330" s="4">
        <v>1.49</v>
      </c>
      <c r="R330" s="4">
        <v>1815.8525733157076</v>
      </c>
      <c r="S330" s="4">
        <v>2338.2847000963566</v>
      </c>
      <c r="T330" s="4">
        <v>180</v>
      </c>
      <c r="U330" s="4">
        <v>22.36</v>
      </c>
      <c r="V330" s="4">
        <v>14.1</v>
      </c>
      <c r="W330" s="4"/>
      <c r="X330" s="7">
        <v>39743</v>
      </c>
      <c r="Y330" s="88">
        <v>3444.2734820198589</v>
      </c>
      <c r="Z330" s="88">
        <v>4023.3556273148683</v>
      </c>
    </row>
    <row r="331" spans="1:26" x14ac:dyDescent="0.3">
      <c r="A331" s="7">
        <v>39750</v>
      </c>
      <c r="B331" s="24">
        <v>3.2879999999999998</v>
      </c>
      <c r="C331" s="2">
        <v>-47</v>
      </c>
      <c r="D331" s="2">
        <v>-134.5</v>
      </c>
      <c r="E331" s="2">
        <v>694</v>
      </c>
      <c r="F331" s="24">
        <v>31</v>
      </c>
      <c r="G331" s="24">
        <v>17</v>
      </c>
      <c r="H331" s="76"/>
      <c r="I331" s="10">
        <v>39750</v>
      </c>
      <c r="J331" s="42">
        <f t="shared" si="45"/>
        <v>220.67114093959731</v>
      </c>
      <c r="K331" s="11">
        <f t="shared" si="46"/>
        <v>187.08971928357107</v>
      </c>
      <c r="L331" s="11">
        <f t="shared" si="47"/>
        <v>166.31232403627391</v>
      </c>
      <c r="M331" s="42">
        <f t="shared" si="44"/>
        <v>385.55555555555554</v>
      </c>
      <c r="N331" s="42">
        <f t="shared" si="42"/>
        <v>138.64042933810376</v>
      </c>
      <c r="O331" s="42">
        <f t="shared" si="43"/>
        <v>120.56737588652481</v>
      </c>
      <c r="Q331" s="4">
        <v>1.49</v>
      </c>
      <c r="R331" s="4">
        <v>1815.8525733157076</v>
      </c>
      <c r="S331" s="4">
        <v>2338.2847000963566</v>
      </c>
      <c r="T331" s="4">
        <v>180</v>
      </c>
      <c r="U331" s="4">
        <v>22.36</v>
      </c>
      <c r="V331" s="4">
        <v>14.1</v>
      </c>
      <c r="W331" s="4"/>
      <c r="X331" s="7">
        <v>39750</v>
      </c>
      <c r="Y331" s="88">
        <v>3444.2734820198589</v>
      </c>
      <c r="Z331" s="88">
        <v>4023.3556273148683</v>
      </c>
    </row>
    <row r="332" spans="1:26" x14ac:dyDescent="0.3">
      <c r="A332" s="7">
        <v>39757</v>
      </c>
      <c r="B332" s="24">
        <v>3.0880000000000001</v>
      </c>
      <c r="C332" s="2">
        <v>-66.5</v>
      </c>
      <c r="D332" s="2">
        <v>-146</v>
      </c>
      <c r="E332" s="2">
        <v>1050</v>
      </c>
      <c r="F332" s="24">
        <v>29</v>
      </c>
      <c r="G332" s="24">
        <v>17</v>
      </c>
      <c r="H332" s="76"/>
      <c r="I332" s="10">
        <v>39757</v>
      </c>
      <c r="J332" s="42">
        <f t="shared" si="45"/>
        <v>207.24832214765101</v>
      </c>
      <c r="K332" s="11">
        <f t="shared" si="46"/>
        <v>185.61837774687143</v>
      </c>
      <c r="L332" s="11">
        <f t="shared" si="47"/>
        <v>164.25084714400236</v>
      </c>
      <c r="M332" s="42">
        <f t="shared" si="44"/>
        <v>583.33333333333326</v>
      </c>
      <c r="N332" s="42">
        <f t="shared" si="42"/>
        <v>129.695885509839</v>
      </c>
      <c r="O332" s="42">
        <f t="shared" si="43"/>
        <v>120.56737588652481</v>
      </c>
      <c r="Q332" s="4">
        <v>1.49</v>
      </c>
      <c r="R332" s="4">
        <v>1815.8525733157076</v>
      </c>
      <c r="S332" s="4">
        <v>2338.2847000963566</v>
      </c>
      <c r="T332" s="4">
        <v>180</v>
      </c>
      <c r="U332" s="4">
        <v>22.36</v>
      </c>
      <c r="V332" s="4">
        <v>14.1</v>
      </c>
      <c r="W332" s="4"/>
      <c r="X332" s="7">
        <v>39757</v>
      </c>
      <c r="Y332" s="88">
        <v>3437.0560888634359</v>
      </c>
      <c r="Z332" s="88">
        <v>3986.6524285468608</v>
      </c>
    </row>
    <row r="333" spans="1:26" x14ac:dyDescent="0.3">
      <c r="A333" s="7">
        <v>39764</v>
      </c>
      <c r="B333" s="24">
        <v>2.944</v>
      </c>
      <c r="C333" s="2">
        <v>-63.5</v>
      </c>
      <c r="D333" s="2">
        <v>-102</v>
      </c>
      <c r="E333" s="2">
        <v>550</v>
      </c>
      <c r="F333" s="24">
        <v>29</v>
      </c>
      <c r="G333" s="24">
        <v>19</v>
      </c>
      <c r="H333" s="76"/>
      <c r="I333" s="10">
        <v>39764</v>
      </c>
      <c r="J333" s="42">
        <f t="shared" si="45"/>
        <v>197.58389261744966</v>
      </c>
      <c r="K333" s="11">
        <f t="shared" si="46"/>
        <v>185.78358939698475</v>
      </c>
      <c r="L333" s="11">
        <f t="shared" si="47"/>
        <v>166.13256839027264</v>
      </c>
      <c r="M333" s="42">
        <f t="shared" si="44"/>
        <v>305.55555555555554</v>
      </c>
      <c r="N333" s="42">
        <f t="shared" si="42"/>
        <v>129.695885509839</v>
      </c>
      <c r="O333" s="42">
        <f t="shared" si="43"/>
        <v>134.75177304964538</v>
      </c>
      <c r="Q333" s="4">
        <v>1.49</v>
      </c>
      <c r="R333" s="4">
        <v>1815.8525733157076</v>
      </c>
      <c r="S333" s="4">
        <v>2338.2847000963566</v>
      </c>
      <c r="T333" s="4">
        <v>180</v>
      </c>
      <c r="U333" s="4">
        <v>22.36</v>
      </c>
      <c r="V333" s="4">
        <v>14.1</v>
      </c>
      <c r="W333" s="4"/>
      <c r="X333" s="7">
        <v>39764</v>
      </c>
      <c r="Y333" s="88">
        <v>3437.0560888634359</v>
      </c>
      <c r="Z333" s="88">
        <v>3986.6524285468608</v>
      </c>
    </row>
    <row r="334" spans="1:26" x14ac:dyDescent="0.3">
      <c r="A334" s="7">
        <v>39771</v>
      </c>
      <c r="B334" s="24">
        <v>2.8090000000000002</v>
      </c>
      <c r="C334" s="2">
        <v>-175</v>
      </c>
      <c r="D334" s="2">
        <v>-206.5</v>
      </c>
      <c r="E334" s="2">
        <v>479</v>
      </c>
      <c r="F334" s="24">
        <v>29</v>
      </c>
      <c r="G334" s="24">
        <v>19</v>
      </c>
      <c r="H334" s="76"/>
      <c r="I334" s="10">
        <v>39771</v>
      </c>
      <c r="J334" s="42">
        <f t="shared" si="45"/>
        <v>188.52348993288589</v>
      </c>
      <c r="K334" s="11">
        <f t="shared" si="46"/>
        <v>179.64322306777316</v>
      </c>
      <c r="L334" s="11">
        <f t="shared" si="47"/>
        <v>161.66348043038076</v>
      </c>
      <c r="M334" s="42">
        <f t="shared" si="44"/>
        <v>266.11111111111114</v>
      </c>
      <c r="N334" s="42">
        <f t="shared" si="42"/>
        <v>129.695885509839</v>
      </c>
      <c r="O334" s="42">
        <f t="shared" si="43"/>
        <v>134.75177304964538</v>
      </c>
      <c r="Q334" s="4">
        <v>1.49</v>
      </c>
      <c r="R334" s="4">
        <v>1815.8525733157076</v>
      </c>
      <c r="S334" s="4">
        <v>2338.2847000963566</v>
      </c>
      <c r="T334" s="4">
        <v>180</v>
      </c>
      <c r="U334" s="4">
        <v>22.36</v>
      </c>
      <c r="V334" s="4">
        <v>14.1</v>
      </c>
      <c r="W334" s="4"/>
      <c r="X334" s="7">
        <v>39771</v>
      </c>
      <c r="Y334" s="88">
        <v>3437.0560888634359</v>
      </c>
      <c r="Z334" s="88">
        <v>3986.6524285468608</v>
      </c>
    </row>
    <row r="335" spans="1:26" x14ac:dyDescent="0.3">
      <c r="A335" s="7">
        <v>39778</v>
      </c>
      <c r="B335" s="24">
        <v>2.6640000000000001</v>
      </c>
      <c r="C335" s="2">
        <v>-94</v>
      </c>
      <c r="D335" s="2">
        <v>-456.5</v>
      </c>
      <c r="E335" s="2">
        <v>395</v>
      </c>
      <c r="F335" s="24">
        <v>27.5</v>
      </c>
      <c r="G335" s="24">
        <v>17</v>
      </c>
      <c r="H335" s="76"/>
      <c r="I335" s="10">
        <v>39778</v>
      </c>
      <c r="J335" s="42">
        <f t="shared" si="45"/>
        <v>178.79194630872485</v>
      </c>
      <c r="K335" s="11">
        <f t="shared" si="46"/>
        <v>184.10393762083274</v>
      </c>
      <c r="L335" s="11">
        <f t="shared" si="47"/>
        <v>150.97188244020882</v>
      </c>
      <c r="M335" s="42">
        <f t="shared" si="44"/>
        <v>219.44444444444446</v>
      </c>
      <c r="N335" s="42">
        <f t="shared" si="42"/>
        <v>122.98747763864044</v>
      </c>
      <c r="O335" s="42">
        <f t="shared" si="43"/>
        <v>120.56737588652481</v>
      </c>
      <c r="Q335" s="4">
        <v>1.49</v>
      </c>
      <c r="R335" s="4">
        <v>1815.8525733157076</v>
      </c>
      <c r="S335" s="4">
        <v>2338.2847000963566</v>
      </c>
      <c r="T335" s="4">
        <v>180</v>
      </c>
      <c r="U335" s="4">
        <v>22.36</v>
      </c>
      <c r="V335" s="4">
        <v>14.1</v>
      </c>
      <c r="W335" s="4"/>
      <c r="X335" s="7">
        <v>39778</v>
      </c>
      <c r="Y335" s="88">
        <v>3437.0560888634359</v>
      </c>
      <c r="Z335" s="88">
        <v>3986.6524285468608</v>
      </c>
    </row>
    <row r="336" spans="1:26" x14ac:dyDescent="0.3">
      <c r="A336" s="7">
        <v>39785</v>
      </c>
      <c r="B336" s="24">
        <v>2.6150000000000002</v>
      </c>
      <c r="C336" s="2">
        <v>-96</v>
      </c>
      <c r="D336" s="2">
        <v>-325</v>
      </c>
      <c r="E336" s="2">
        <v>400</v>
      </c>
      <c r="F336" s="24">
        <v>25</v>
      </c>
      <c r="G336" s="24">
        <v>14.5</v>
      </c>
      <c r="H336" s="76"/>
      <c r="I336" s="10">
        <v>39785</v>
      </c>
      <c r="J336" s="42">
        <f t="shared" si="45"/>
        <v>175.50335570469801</v>
      </c>
      <c r="K336" s="11">
        <f t="shared" si="46"/>
        <v>180.4602961690679</v>
      </c>
      <c r="L336" s="11">
        <f t="shared" si="47"/>
        <v>156.71311287329124</v>
      </c>
      <c r="M336" s="42">
        <f t="shared" si="44"/>
        <v>222.22222222222223</v>
      </c>
      <c r="N336" s="42">
        <f t="shared" si="42"/>
        <v>111.80679785330949</v>
      </c>
      <c r="O336" s="42">
        <f t="shared" si="43"/>
        <v>102.83687943262412</v>
      </c>
      <c r="Q336" s="4">
        <v>1.49</v>
      </c>
      <c r="R336" s="4">
        <v>1815.8525733157076</v>
      </c>
      <c r="S336" s="4">
        <v>2338.2847000963566</v>
      </c>
      <c r="T336" s="4">
        <v>180</v>
      </c>
      <c r="U336" s="4">
        <v>22.36</v>
      </c>
      <c r="V336" s="4">
        <v>14.1</v>
      </c>
      <c r="W336" s="4"/>
      <c r="X336" s="7">
        <v>39785</v>
      </c>
      <c r="Y336" s="88">
        <v>3372.8929317991665</v>
      </c>
      <c r="Z336" s="88">
        <v>3989.3987413609029</v>
      </c>
    </row>
    <row r="337" spans="1:26" x14ac:dyDescent="0.3">
      <c r="A337" s="7">
        <v>39792</v>
      </c>
      <c r="B337" s="24">
        <v>2.5150000000000001</v>
      </c>
      <c r="C337" s="2">
        <v>-131.5</v>
      </c>
      <c r="D337" s="2">
        <v>-300</v>
      </c>
      <c r="E337" s="2">
        <v>500</v>
      </c>
      <c r="F337" s="24">
        <v>23</v>
      </c>
      <c r="G337" s="24">
        <v>14</v>
      </c>
      <c r="H337" s="76"/>
      <c r="I337" s="10">
        <v>39792</v>
      </c>
      <c r="J337" s="42">
        <f t="shared" si="45"/>
        <v>168.79194630872485</v>
      </c>
      <c r="K337" s="11">
        <f t="shared" si="46"/>
        <v>178.50529164272697</v>
      </c>
      <c r="L337" s="11">
        <f t="shared" si="47"/>
        <v>157.78227267230844</v>
      </c>
      <c r="M337" s="42">
        <f t="shared" si="44"/>
        <v>277.77777777777777</v>
      </c>
      <c r="N337" s="42">
        <f t="shared" si="42"/>
        <v>102.86225402504472</v>
      </c>
      <c r="O337" s="42">
        <f t="shared" si="43"/>
        <v>99.290780141843967</v>
      </c>
      <c r="Q337" s="4">
        <v>1.49</v>
      </c>
      <c r="R337" s="4">
        <v>1815.8525733157076</v>
      </c>
      <c r="S337" s="4">
        <v>2338.2847000963566</v>
      </c>
      <c r="T337" s="4">
        <v>180</v>
      </c>
      <c r="U337" s="4">
        <v>22.36</v>
      </c>
      <c r="V337" s="4">
        <v>14.1</v>
      </c>
      <c r="W337" s="4"/>
      <c r="X337" s="7">
        <v>39792</v>
      </c>
      <c r="Y337" s="88">
        <v>3372.8929317991665</v>
      </c>
      <c r="Z337" s="88">
        <v>3989.3987413609029</v>
      </c>
    </row>
    <row r="338" spans="1:26" x14ac:dyDescent="0.3">
      <c r="A338" s="7">
        <v>39799</v>
      </c>
      <c r="B338" s="24">
        <v>2.42</v>
      </c>
      <c r="C338" s="2">
        <v>-153</v>
      </c>
      <c r="D338" s="2">
        <v>-385.5</v>
      </c>
      <c r="E338" s="2">
        <v>470</v>
      </c>
      <c r="F338" s="24">
        <v>23</v>
      </c>
      <c r="G338" s="24">
        <v>13</v>
      </c>
      <c r="H338" s="76"/>
      <c r="I338" s="10">
        <v>39799</v>
      </c>
      <c r="J338" s="42">
        <f t="shared" si="45"/>
        <v>162.41610738255034</v>
      </c>
      <c r="K338" s="11">
        <f t="shared" si="46"/>
        <v>177.32127481691489</v>
      </c>
      <c r="L338" s="11">
        <f t="shared" si="47"/>
        <v>154.12574615966963</v>
      </c>
      <c r="M338" s="42">
        <f t="shared" si="44"/>
        <v>261.11111111111114</v>
      </c>
      <c r="N338" s="42">
        <f t="shared" si="42"/>
        <v>102.86225402504472</v>
      </c>
      <c r="O338" s="42">
        <f t="shared" si="43"/>
        <v>92.198581560283685</v>
      </c>
      <c r="Q338" s="4">
        <v>1.49</v>
      </c>
      <c r="R338" s="4">
        <v>1815.8525733157076</v>
      </c>
      <c r="S338" s="4">
        <v>2338.2847000963566</v>
      </c>
      <c r="T338" s="4">
        <v>180</v>
      </c>
      <c r="U338" s="4">
        <v>22.36</v>
      </c>
      <c r="V338" s="4">
        <v>14.1</v>
      </c>
      <c r="W338" s="4"/>
      <c r="X338" s="7">
        <v>39799</v>
      </c>
      <c r="Y338" s="88">
        <v>3372.8929317991665</v>
      </c>
      <c r="Z338" s="88">
        <v>3989.3987413609029</v>
      </c>
    </row>
    <row r="339" spans="1:26" x14ac:dyDescent="0.3">
      <c r="A339" s="7">
        <v>39806</v>
      </c>
      <c r="B339" s="24">
        <v>2.37</v>
      </c>
      <c r="C339" s="2">
        <v>-62</v>
      </c>
      <c r="D339" s="2">
        <v>-275</v>
      </c>
      <c r="E339" s="2">
        <v>519</v>
      </c>
      <c r="F339" s="24">
        <v>24</v>
      </c>
      <c r="G339" s="24">
        <v>13</v>
      </c>
      <c r="H339" s="76"/>
      <c r="I339" s="10">
        <v>39806</v>
      </c>
      <c r="J339" s="42">
        <f t="shared" si="45"/>
        <v>159.06040268456377</v>
      </c>
      <c r="K339" s="11">
        <f t="shared" si="46"/>
        <v>182.33269487035216</v>
      </c>
      <c r="L339" s="11">
        <f t="shared" si="47"/>
        <v>158.85143247132564</v>
      </c>
      <c r="M339" s="42">
        <f t="shared" si="44"/>
        <v>288.33333333333331</v>
      </c>
      <c r="N339" s="42">
        <f t="shared" si="42"/>
        <v>107.3345259391771</v>
      </c>
      <c r="O339" s="42">
        <f t="shared" si="43"/>
        <v>92.198581560283685</v>
      </c>
      <c r="Q339" s="4">
        <v>1.49</v>
      </c>
      <c r="R339" s="4">
        <v>1815.8525733157076</v>
      </c>
      <c r="S339" s="4">
        <v>2338.2847000963566</v>
      </c>
      <c r="T339" s="4">
        <v>180</v>
      </c>
      <c r="U339" s="4">
        <v>22.36</v>
      </c>
      <c r="V339" s="4">
        <v>14.1</v>
      </c>
      <c r="W339" s="4"/>
      <c r="X339" s="7">
        <v>39806</v>
      </c>
      <c r="Y339" s="88">
        <v>3372.8929317991665</v>
      </c>
      <c r="Z339" s="88">
        <v>3989.3987413609029</v>
      </c>
    </row>
    <row r="340" spans="1:26" x14ac:dyDescent="0.3">
      <c r="A340" s="7">
        <v>39813</v>
      </c>
      <c r="B340" s="24">
        <v>2.33</v>
      </c>
      <c r="C340" s="2">
        <v>-62.5</v>
      </c>
      <c r="D340" s="2">
        <v>-100</v>
      </c>
      <c r="E340" s="2">
        <v>441</v>
      </c>
      <c r="F340" s="24">
        <v>24</v>
      </c>
      <c r="G340" s="24">
        <v>13</v>
      </c>
      <c r="H340" s="76"/>
      <c r="I340" s="10">
        <v>39813</v>
      </c>
      <c r="J340" s="42">
        <f t="shared" si="45"/>
        <v>156.37583892617451</v>
      </c>
      <c r="K340" s="11">
        <f t="shared" si="46"/>
        <v>182.30515959533327</v>
      </c>
      <c r="L340" s="11">
        <f t="shared" si="47"/>
        <v>166.33555106444601</v>
      </c>
      <c r="M340" s="42">
        <f t="shared" si="44"/>
        <v>245.00000000000003</v>
      </c>
      <c r="N340" s="42">
        <f t="shared" si="42"/>
        <v>107.3345259391771</v>
      </c>
      <c r="O340" s="42">
        <f t="shared" si="43"/>
        <v>92.198581560283685</v>
      </c>
      <c r="Q340" s="4">
        <v>1.49</v>
      </c>
      <c r="R340" s="4">
        <v>1815.8525733157076</v>
      </c>
      <c r="S340" s="4">
        <v>2338.2847000963566</v>
      </c>
      <c r="T340" s="4">
        <v>180</v>
      </c>
      <c r="U340" s="4">
        <v>22.36</v>
      </c>
      <c r="V340" s="4">
        <v>14.1</v>
      </c>
      <c r="W340" s="4"/>
      <c r="X340" s="7">
        <v>39813</v>
      </c>
      <c r="Y340" s="88">
        <v>3372.8929317991665</v>
      </c>
      <c r="Z340" s="88">
        <v>3989.3987413609029</v>
      </c>
    </row>
    <row r="341" spans="1:26" x14ac:dyDescent="0.3">
      <c r="A341" s="7">
        <v>39820</v>
      </c>
      <c r="B341" s="24">
        <v>2.29</v>
      </c>
      <c r="C341" s="2">
        <v>-83.5</v>
      </c>
      <c r="D341" s="2">
        <v>-200</v>
      </c>
      <c r="E341" s="2">
        <v>371</v>
      </c>
      <c r="F341" s="24">
        <v>23</v>
      </c>
      <c r="G341" s="24">
        <v>13</v>
      </c>
      <c r="I341" s="10">
        <v>39820</v>
      </c>
      <c r="J341" s="42">
        <f t="shared" si="45"/>
        <v>153.69127516778525</v>
      </c>
      <c r="K341" s="11">
        <f t="shared" si="46"/>
        <v>168.76312828521802</v>
      </c>
      <c r="L341" s="11">
        <f t="shared" si="47"/>
        <v>167.62214998859318</v>
      </c>
      <c r="M341" s="42">
        <f t="shared" si="44"/>
        <v>206.11111111111109</v>
      </c>
      <c r="N341" s="42">
        <f t="shared" si="42"/>
        <v>102.86225402504472</v>
      </c>
      <c r="O341" s="42">
        <f t="shared" si="43"/>
        <v>92.198581560283685</v>
      </c>
      <c r="Q341" s="4">
        <v>1.49</v>
      </c>
      <c r="R341" s="4">
        <v>1815.8525733157076</v>
      </c>
      <c r="S341" s="4">
        <v>2338.2847000963566</v>
      </c>
      <c r="T341" s="4">
        <v>180</v>
      </c>
      <c r="U341" s="4">
        <v>22.36</v>
      </c>
      <c r="V341" s="4">
        <v>14.1</v>
      </c>
      <c r="W341" s="4"/>
      <c r="X341" s="7">
        <v>39820</v>
      </c>
      <c r="Y341" s="88">
        <v>3147.9896077752201</v>
      </c>
      <c r="Z341" s="88">
        <v>4119.4830871558406</v>
      </c>
    </row>
    <row r="342" spans="1:26" x14ac:dyDescent="0.3">
      <c r="A342" s="7">
        <v>39827</v>
      </c>
      <c r="B342" s="24">
        <v>2.31</v>
      </c>
      <c r="C342" s="2">
        <v>-33.5</v>
      </c>
      <c r="D342" s="2">
        <v>-290</v>
      </c>
      <c r="E342" s="2">
        <v>550</v>
      </c>
      <c r="F342" s="24">
        <v>27</v>
      </c>
      <c r="G342" s="24">
        <v>13.5</v>
      </c>
      <c r="I342" s="10">
        <v>39827</v>
      </c>
      <c r="J342" s="42">
        <f t="shared" si="45"/>
        <v>155.03355704697987</v>
      </c>
      <c r="K342" s="11">
        <f t="shared" si="46"/>
        <v>171.51665578710663</v>
      </c>
      <c r="L342" s="11">
        <f t="shared" si="47"/>
        <v>163.77317471213127</v>
      </c>
      <c r="M342" s="42">
        <f t="shared" si="44"/>
        <v>305.55555555555554</v>
      </c>
      <c r="N342" s="42">
        <f t="shared" si="42"/>
        <v>120.75134168157425</v>
      </c>
      <c r="O342" s="42">
        <f t="shared" si="43"/>
        <v>95.744680851063833</v>
      </c>
      <c r="Q342" s="4">
        <v>1.49</v>
      </c>
      <c r="R342" s="4">
        <v>1815.8525733157076</v>
      </c>
      <c r="S342" s="4">
        <v>2338.2847000963566</v>
      </c>
      <c r="T342" s="4">
        <v>180</v>
      </c>
      <c r="U342" s="4">
        <v>22.36</v>
      </c>
      <c r="V342" s="4">
        <v>14.1</v>
      </c>
      <c r="W342" s="4"/>
      <c r="X342" s="7">
        <v>39827</v>
      </c>
      <c r="Y342" s="88">
        <v>3147.9896077752201</v>
      </c>
      <c r="Z342" s="88">
        <v>4119.4830871558406</v>
      </c>
    </row>
    <row r="343" spans="1:26" x14ac:dyDescent="0.3">
      <c r="A343" s="7">
        <v>39834</v>
      </c>
      <c r="B343" s="24">
        <v>2.2999999999999998</v>
      </c>
      <c r="C343" s="2">
        <v>-50</v>
      </c>
      <c r="D343" s="2">
        <v>-128.5</v>
      </c>
      <c r="E343" s="2">
        <v>563</v>
      </c>
      <c r="F343" s="24">
        <v>25</v>
      </c>
      <c r="G343" s="24">
        <v>13.5</v>
      </c>
      <c r="I343" s="10">
        <v>39834</v>
      </c>
      <c r="J343" s="42">
        <f t="shared" si="45"/>
        <v>154.36241610738253</v>
      </c>
      <c r="K343" s="11">
        <f t="shared" si="46"/>
        <v>170.60799171148338</v>
      </c>
      <c r="L343" s="11">
        <f t="shared" si="47"/>
        <v>170.67994701378234</v>
      </c>
      <c r="M343" s="42">
        <f t="shared" si="44"/>
        <v>312.77777777777777</v>
      </c>
      <c r="N343" s="42">
        <f t="shared" si="42"/>
        <v>111.80679785330949</v>
      </c>
      <c r="O343" s="42">
        <f t="shared" si="43"/>
        <v>95.744680851063833</v>
      </c>
      <c r="Q343" s="4">
        <v>1.49</v>
      </c>
      <c r="R343" s="4">
        <v>1815.8525733157076</v>
      </c>
      <c r="S343" s="4">
        <v>2338.2847000963566</v>
      </c>
      <c r="T343" s="4">
        <v>180</v>
      </c>
      <c r="U343" s="4">
        <v>22.36</v>
      </c>
      <c r="V343" s="4">
        <v>14.1</v>
      </c>
      <c r="W343" s="4"/>
      <c r="X343" s="7">
        <v>39834</v>
      </c>
      <c r="Y343" s="88">
        <v>3147.9896077752201</v>
      </c>
      <c r="Z343" s="88">
        <v>4119.4830871558406</v>
      </c>
    </row>
    <row r="344" spans="1:26" x14ac:dyDescent="0.3">
      <c r="A344" s="7">
        <v>39841</v>
      </c>
      <c r="B344" s="24">
        <v>2.2679999999999998</v>
      </c>
      <c r="C344" s="2">
        <v>-43.5</v>
      </c>
      <c r="D344" s="2">
        <v>-200</v>
      </c>
      <c r="E344" s="2">
        <v>560</v>
      </c>
      <c r="F344" s="24">
        <v>26.5</v>
      </c>
      <c r="G344" s="24">
        <v>14.5</v>
      </c>
      <c r="I344" s="10">
        <v>39841</v>
      </c>
      <c r="J344" s="42">
        <f t="shared" si="45"/>
        <v>152.21476510067112</v>
      </c>
      <c r="K344" s="11">
        <f t="shared" si="46"/>
        <v>170.96595028672888</v>
      </c>
      <c r="L344" s="11">
        <f t="shared" si="47"/>
        <v>167.62214998859318</v>
      </c>
      <c r="M344" s="42">
        <f t="shared" si="44"/>
        <v>311.11111111111114</v>
      </c>
      <c r="N344" s="42">
        <f t="shared" si="42"/>
        <v>118.51520572450805</v>
      </c>
      <c r="O344" s="42">
        <f t="shared" si="43"/>
        <v>102.83687943262412</v>
      </c>
      <c r="Q344" s="4">
        <v>1.49</v>
      </c>
      <c r="R344" s="4">
        <v>1815.8525733157076</v>
      </c>
      <c r="S344" s="4">
        <v>2338.2847000963566</v>
      </c>
      <c r="T344" s="4">
        <v>180</v>
      </c>
      <c r="U344" s="4">
        <v>22.36</v>
      </c>
      <c r="V344" s="4">
        <v>14.1</v>
      </c>
      <c r="W344" s="4"/>
      <c r="X344" s="7">
        <v>39841</v>
      </c>
      <c r="Y344" s="88">
        <v>3147.9896077752201</v>
      </c>
      <c r="Z344" s="88">
        <v>4119.4830871558406</v>
      </c>
    </row>
    <row r="345" spans="1:26" x14ac:dyDescent="0.3">
      <c r="A345" s="7">
        <v>39848</v>
      </c>
      <c r="B345" s="24">
        <v>2.246</v>
      </c>
      <c r="C345" s="2">
        <v>-37</v>
      </c>
      <c r="D345" s="2">
        <v>-147</v>
      </c>
      <c r="E345" s="2">
        <v>456</v>
      </c>
      <c r="F345" s="24">
        <v>30</v>
      </c>
      <c r="G345" s="24">
        <v>18.5</v>
      </c>
      <c r="I345" s="10">
        <v>39848</v>
      </c>
      <c r="J345" s="42">
        <f t="shared" si="45"/>
        <v>150.73825503355704</v>
      </c>
      <c r="K345" s="11">
        <f t="shared" si="46"/>
        <v>170.0598768358673</v>
      </c>
      <c r="L345" s="11">
        <f t="shared" si="47"/>
        <v>158.74298662263143</v>
      </c>
      <c r="M345" s="42">
        <f t="shared" si="44"/>
        <v>253.33333333333331</v>
      </c>
      <c r="N345" s="42">
        <f t="shared" si="42"/>
        <v>134.16815742397139</v>
      </c>
      <c r="O345" s="42">
        <f t="shared" si="43"/>
        <v>131.20567375886526</v>
      </c>
      <c r="Q345" s="4">
        <v>1.49</v>
      </c>
      <c r="R345" s="4">
        <v>1815.8525733157076</v>
      </c>
      <c r="S345" s="4">
        <v>2338.2847000963566</v>
      </c>
      <c r="T345" s="4">
        <v>180</v>
      </c>
      <c r="U345" s="4">
        <v>22.36</v>
      </c>
      <c r="V345" s="4">
        <v>14.1</v>
      </c>
      <c r="W345" s="4"/>
      <c r="X345" s="7">
        <v>39848</v>
      </c>
      <c r="Y345" s="88">
        <v>3125.0366497016194</v>
      </c>
      <c r="Z345" s="88">
        <v>3858.8629686729973</v>
      </c>
    </row>
    <row r="346" spans="1:26" x14ac:dyDescent="0.3">
      <c r="A346" s="7">
        <v>39855</v>
      </c>
      <c r="B346" s="24">
        <v>2.2189999999999999</v>
      </c>
      <c r="C346" s="2">
        <v>-29</v>
      </c>
      <c r="D346" s="2">
        <v>-79.5</v>
      </c>
      <c r="E346" s="2">
        <v>356</v>
      </c>
      <c r="F346" s="24">
        <v>38.5</v>
      </c>
      <c r="G346" s="24">
        <v>20.5</v>
      </c>
      <c r="I346" s="10">
        <v>39855</v>
      </c>
      <c r="J346" s="42">
        <f t="shared" si="45"/>
        <v>148.92617449664428</v>
      </c>
      <c r="K346" s="11">
        <f t="shared" si="46"/>
        <v>170.50044123616948</v>
      </c>
      <c r="L346" s="11">
        <f t="shared" si="47"/>
        <v>161.62971807997789</v>
      </c>
      <c r="M346" s="42">
        <f t="shared" si="44"/>
        <v>197.77777777777777</v>
      </c>
      <c r="N346" s="42">
        <f t="shared" si="42"/>
        <v>172.1824686940966</v>
      </c>
      <c r="O346" s="42">
        <f t="shared" si="43"/>
        <v>145.39007092198582</v>
      </c>
      <c r="Q346" s="4">
        <v>1.49</v>
      </c>
      <c r="R346" s="4">
        <v>1815.8525733157076</v>
      </c>
      <c r="S346" s="4">
        <v>2338.2847000963566</v>
      </c>
      <c r="T346" s="4">
        <v>180</v>
      </c>
      <c r="U346" s="4">
        <v>22.36</v>
      </c>
      <c r="V346" s="4">
        <v>14.1</v>
      </c>
      <c r="W346" s="4"/>
      <c r="X346" s="7">
        <v>39855</v>
      </c>
      <c r="Y346" s="88">
        <v>3125.0366497016194</v>
      </c>
      <c r="Z346" s="88">
        <v>3858.8629686729973</v>
      </c>
    </row>
    <row r="347" spans="1:26" x14ac:dyDescent="0.3">
      <c r="A347" s="7">
        <v>39862</v>
      </c>
      <c r="B347" s="24">
        <v>2.1859999999999999</v>
      </c>
      <c r="C347" s="2">
        <v>-25</v>
      </c>
      <c r="D347" s="2">
        <v>-137.5</v>
      </c>
      <c r="E347" s="2">
        <v>310</v>
      </c>
      <c r="F347" s="24">
        <v>40</v>
      </c>
      <c r="G347" s="24">
        <v>20</v>
      </c>
      <c r="I347" s="10">
        <v>39862</v>
      </c>
      <c r="J347" s="42">
        <f t="shared" si="45"/>
        <v>146.71140939597316</v>
      </c>
      <c r="K347" s="11">
        <f t="shared" si="46"/>
        <v>170.72072343632055</v>
      </c>
      <c r="L347" s="11">
        <f t="shared" si="47"/>
        <v>159.14926734625797</v>
      </c>
      <c r="M347" s="42">
        <f t="shared" si="44"/>
        <v>172.22222222222223</v>
      </c>
      <c r="N347" s="42">
        <f t="shared" si="42"/>
        <v>178.89087656529517</v>
      </c>
      <c r="O347" s="42">
        <f t="shared" si="43"/>
        <v>141.84397163120568</v>
      </c>
      <c r="Q347" s="4">
        <v>1.49</v>
      </c>
      <c r="R347" s="4">
        <v>1815.8525733157076</v>
      </c>
      <c r="S347" s="4">
        <v>2338.2847000963566</v>
      </c>
      <c r="T347" s="4">
        <v>180</v>
      </c>
      <c r="U347" s="4">
        <v>22.36</v>
      </c>
      <c r="V347" s="4">
        <v>14.1</v>
      </c>
      <c r="W347" s="4"/>
      <c r="X347" s="7">
        <v>39862</v>
      </c>
      <c r="Y347" s="88">
        <v>3125.0366497016194</v>
      </c>
      <c r="Z347" s="88">
        <v>3858.8629686729973</v>
      </c>
    </row>
    <row r="348" spans="1:26" x14ac:dyDescent="0.3">
      <c r="A348" s="7">
        <v>39869</v>
      </c>
      <c r="B348" s="24">
        <v>2.13</v>
      </c>
      <c r="C348" s="2">
        <v>-26</v>
      </c>
      <c r="D348" s="2">
        <v>-61.5</v>
      </c>
      <c r="E348" s="2">
        <v>305</v>
      </c>
      <c r="F348" s="24">
        <v>39</v>
      </c>
      <c r="G348" s="24">
        <v>19</v>
      </c>
      <c r="I348" s="10">
        <v>39869</v>
      </c>
      <c r="J348" s="42">
        <f t="shared" si="45"/>
        <v>142.95302013422818</v>
      </c>
      <c r="K348" s="11">
        <f t="shared" si="46"/>
        <v>170.6656528862828</v>
      </c>
      <c r="L348" s="11">
        <f t="shared" si="47"/>
        <v>162.39951313527027</v>
      </c>
      <c r="M348" s="42">
        <f t="shared" si="44"/>
        <v>169.44444444444443</v>
      </c>
      <c r="N348" s="42">
        <f t="shared" si="42"/>
        <v>174.41860465116278</v>
      </c>
      <c r="O348" s="42">
        <f t="shared" si="43"/>
        <v>134.75177304964538</v>
      </c>
      <c r="Q348" s="4">
        <v>1.49</v>
      </c>
      <c r="R348" s="4">
        <v>1815.8525733157076</v>
      </c>
      <c r="S348" s="4">
        <v>2338.2847000963566</v>
      </c>
      <c r="T348" s="4">
        <v>180</v>
      </c>
      <c r="U348" s="4">
        <v>22.36</v>
      </c>
      <c r="V348" s="4">
        <v>14.1</v>
      </c>
      <c r="W348" s="4"/>
      <c r="X348" s="7">
        <v>39869</v>
      </c>
      <c r="Y348" s="88">
        <v>3125.0366497016194</v>
      </c>
      <c r="Z348" s="88">
        <v>3858.8629686729973</v>
      </c>
    </row>
    <row r="349" spans="1:26" x14ac:dyDescent="0.3">
      <c r="A349" s="7">
        <v>39876</v>
      </c>
      <c r="B349" s="24">
        <v>2.0870000000000002</v>
      </c>
      <c r="C349" s="2">
        <v>-16</v>
      </c>
      <c r="D349" s="2">
        <v>-148</v>
      </c>
      <c r="E349" s="2">
        <v>282</v>
      </c>
      <c r="F349" s="24">
        <v>39.5</v>
      </c>
      <c r="G349" s="24">
        <v>19.5</v>
      </c>
      <c r="I349" s="10">
        <v>39876</v>
      </c>
      <c r="J349" s="42">
        <f t="shared" si="45"/>
        <v>140.06711409395973</v>
      </c>
      <c r="K349" s="11">
        <f t="shared" si="46"/>
        <v>166.44268788125086</v>
      </c>
      <c r="L349" s="11">
        <f t="shared" si="47"/>
        <v>161.20357035011719</v>
      </c>
      <c r="M349" s="42">
        <f t="shared" si="44"/>
        <v>156.66666666666666</v>
      </c>
      <c r="N349" s="42">
        <f t="shared" si="42"/>
        <v>176.65474060822899</v>
      </c>
      <c r="O349" s="42">
        <f t="shared" si="43"/>
        <v>138.29787234042556</v>
      </c>
      <c r="Q349" s="4">
        <v>1.49</v>
      </c>
      <c r="R349" s="4">
        <v>1815.8525733157076</v>
      </c>
      <c r="S349" s="4">
        <v>2338.2847000963566</v>
      </c>
      <c r="T349" s="4">
        <v>180</v>
      </c>
      <c r="U349" s="4">
        <v>22.36</v>
      </c>
      <c r="V349" s="4">
        <v>14.1</v>
      </c>
      <c r="W349" s="4"/>
      <c r="X349" s="7">
        <v>39876</v>
      </c>
      <c r="Y349" s="88">
        <v>3038.3538309875248</v>
      </c>
      <c r="Z349" s="88">
        <v>3917.3984215058567</v>
      </c>
    </row>
    <row r="350" spans="1:26" x14ac:dyDescent="0.3">
      <c r="A350" s="7">
        <v>39883</v>
      </c>
      <c r="B350" s="24">
        <v>2.0449999999999999</v>
      </c>
      <c r="C350" s="2">
        <v>-14</v>
      </c>
      <c r="D350" s="2">
        <v>-181.5</v>
      </c>
      <c r="E350" s="2">
        <v>267</v>
      </c>
      <c r="F350" s="24">
        <v>43</v>
      </c>
      <c r="G350" s="24">
        <v>23</v>
      </c>
      <c r="I350" s="10">
        <v>39883</v>
      </c>
      <c r="J350" s="42">
        <f t="shared" si="45"/>
        <v>137.24832214765098</v>
      </c>
      <c r="K350" s="11">
        <f t="shared" si="46"/>
        <v>166.5528289813264</v>
      </c>
      <c r="L350" s="11">
        <f t="shared" si="47"/>
        <v>159.77089621943415</v>
      </c>
      <c r="M350" s="42">
        <f t="shared" si="44"/>
        <v>148.33333333333334</v>
      </c>
      <c r="N350" s="42">
        <f t="shared" si="42"/>
        <v>192.30769230769232</v>
      </c>
      <c r="O350" s="42">
        <f t="shared" si="43"/>
        <v>163.12056737588651</v>
      </c>
      <c r="Q350" s="4">
        <v>1.49</v>
      </c>
      <c r="R350" s="4">
        <v>1815.8525733157076</v>
      </c>
      <c r="S350" s="4">
        <v>2338.2847000963566</v>
      </c>
      <c r="T350" s="4">
        <v>180</v>
      </c>
      <c r="U350" s="4">
        <v>22.36</v>
      </c>
      <c r="V350" s="4">
        <v>14.1</v>
      </c>
      <c r="W350" s="4"/>
      <c r="X350" s="7">
        <v>39883</v>
      </c>
      <c r="Y350" s="88">
        <v>3038.3538309875248</v>
      </c>
      <c r="Z350" s="88">
        <v>3917.3984215058567</v>
      </c>
    </row>
    <row r="351" spans="1:26" x14ac:dyDescent="0.3">
      <c r="A351" s="7">
        <v>39890</v>
      </c>
      <c r="B351" s="24">
        <v>2.0169999999999999</v>
      </c>
      <c r="C351" s="2">
        <v>0</v>
      </c>
      <c r="D351" s="2">
        <v>-147</v>
      </c>
      <c r="E351" s="2">
        <v>265</v>
      </c>
      <c r="F351" s="24">
        <v>46</v>
      </c>
      <c r="G351" s="24">
        <v>25</v>
      </c>
      <c r="I351" s="10">
        <v>39890</v>
      </c>
      <c r="J351" s="42">
        <f t="shared" si="45"/>
        <v>135.36912751677852</v>
      </c>
      <c r="K351" s="11">
        <f t="shared" si="46"/>
        <v>167.32381668185522</v>
      </c>
      <c r="L351" s="11">
        <f t="shared" si="47"/>
        <v>161.24633674207786</v>
      </c>
      <c r="M351" s="42">
        <f t="shared" si="44"/>
        <v>147.22222222222223</v>
      </c>
      <c r="N351" s="42">
        <f t="shared" si="42"/>
        <v>205.72450805008947</v>
      </c>
      <c r="O351" s="42">
        <f t="shared" si="43"/>
        <v>177.3049645390071</v>
      </c>
      <c r="Q351" s="4">
        <v>1.49</v>
      </c>
      <c r="R351" s="4">
        <v>1815.8525733157076</v>
      </c>
      <c r="S351" s="4">
        <v>2338.2847000963566</v>
      </c>
      <c r="T351" s="4">
        <v>180</v>
      </c>
      <c r="U351" s="4">
        <v>22.36</v>
      </c>
      <c r="V351" s="4">
        <v>14.1</v>
      </c>
      <c r="W351" s="4"/>
      <c r="X351" s="7">
        <v>39890</v>
      </c>
      <c r="Y351" s="88">
        <v>3038.3538309875248</v>
      </c>
      <c r="Z351" s="88">
        <v>3917.3984215058567</v>
      </c>
    </row>
    <row r="352" spans="1:26" x14ac:dyDescent="0.3">
      <c r="A352" s="7">
        <v>39897</v>
      </c>
      <c r="B352" s="24">
        <v>2.09</v>
      </c>
      <c r="C352" s="2">
        <v>-21</v>
      </c>
      <c r="D352" s="2">
        <v>-144</v>
      </c>
      <c r="E352" s="2">
        <v>271</v>
      </c>
      <c r="F352" s="24">
        <v>40</v>
      </c>
      <c r="G352" s="24">
        <v>20</v>
      </c>
      <c r="I352" s="10">
        <v>39897</v>
      </c>
      <c r="J352" s="42">
        <f t="shared" si="45"/>
        <v>140.26845637583892</v>
      </c>
      <c r="K352" s="11">
        <f t="shared" si="46"/>
        <v>166.16733513106198</v>
      </c>
      <c r="L352" s="11">
        <f t="shared" si="47"/>
        <v>161.37463591795992</v>
      </c>
      <c r="M352" s="42">
        <f t="shared" si="44"/>
        <v>150.55555555555554</v>
      </c>
      <c r="N352" s="42">
        <f t="shared" si="42"/>
        <v>178.89087656529517</v>
      </c>
      <c r="O352" s="42">
        <f t="shared" si="43"/>
        <v>141.84397163120568</v>
      </c>
      <c r="Q352" s="4">
        <v>1.49</v>
      </c>
      <c r="R352" s="4">
        <v>1815.8525733157076</v>
      </c>
      <c r="S352" s="4">
        <v>2338.2847000963566</v>
      </c>
      <c r="T352" s="4">
        <v>180</v>
      </c>
      <c r="U352" s="4">
        <v>22.36</v>
      </c>
      <c r="V352" s="4">
        <v>14.1</v>
      </c>
      <c r="W352" s="4"/>
      <c r="X352" s="7">
        <v>39897</v>
      </c>
      <c r="Y352" s="88">
        <v>3038.3538309875248</v>
      </c>
      <c r="Z352" s="88">
        <v>3917.3984215058567</v>
      </c>
    </row>
    <row r="353" spans="1:26" x14ac:dyDescent="0.3">
      <c r="A353" s="7">
        <v>39904</v>
      </c>
      <c r="B353" s="24">
        <v>2.2210000000000001</v>
      </c>
      <c r="C353" s="2">
        <v>-21.5</v>
      </c>
      <c r="D353" s="2">
        <v>-312.5</v>
      </c>
      <c r="E353" s="2">
        <v>249</v>
      </c>
      <c r="F353" s="24">
        <v>40</v>
      </c>
      <c r="G353" s="24">
        <v>20</v>
      </c>
      <c r="I353" s="10">
        <v>39904</v>
      </c>
      <c r="J353" s="42">
        <f t="shared" si="45"/>
        <v>149.06040268456374</v>
      </c>
      <c r="K353" s="11">
        <f t="shared" si="46"/>
        <v>164.06385477880085</v>
      </c>
      <c r="L353" s="11">
        <f t="shared" si="47"/>
        <v>152.5478575494314</v>
      </c>
      <c r="M353" s="42">
        <f t="shared" si="44"/>
        <v>138.33333333333334</v>
      </c>
      <c r="N353" s="42">
        <f t="shared" si="42"/>
        <v>178.89087656529517</v>
      </c>
      <c r="O353" s="42">
        <f t="shared" si="43"/>
        <v>141.84397163120568</v>
      </c>
      <c r="Q353" s="4">
        <v>1.49</v>
      </c>
      <c r="R353" s="4">
        <v>1815.8525733157076</v>
      </c>
      <c r="S353" s="4">
        <v>2338.2847000963566</v>
      </c>
      <c r="T353" s="4">
        <v>180</v>
      </c>
      <c r="U353" s="4">
        <v>22.36</v>
      </c>
      <c r="V353" s="4">
        <v>14.1</v>
      </c>
      <c r="W353" s="4"/>
      <c r="X353" s="7">
        <v>39904</v>
      </c>
      <c r="Y353" s="88">
        <v>3000.6577288818003</v>
      </c>
      <c r="Z353" s="88">
        <v>3879.5032134031389</v>
      </c>
    </row>
    <row r="354" spans="1:26" x14ac:dyDescent="0.3">
      <c r="A354" s="7">
        <v>39911</v>
      </c>
      <c r="B354" s="24">
        <v>2.2280000000000002</v>
      </c>
      <c r="C354" s="2">
        <v>-10</v>
      </c>
      <c r="D354" s="2">
        <v>-333.5</v>
      </c>
      <c r="E354" s="2">
        <v>253</v>
      </c>
      <c r="F354" s="24">
        <v>37.5</v>
      </c>
      <c r="G354" s="24">
        <v>17</v>
      </c>
      <c r="I354" s="10">
        <v>39911</v>
      </c>
      <c r="J354" s="42">
        <f t="shared" si="45"/>
        <v>149.53020134228188</v>
      </c>
      <c r="K354" s="11">
        <f t="shared" si="46"/>
        <v>164.69716610423521</v>
      </c>
      <c r="L354" s="11">
        <f t="shared" si="47"/>
        <v>151.64976331825696</v>
      </c>
      <c r="M354" s="42">
        <f t="shared" si="44"/>
        <v>140.55555555555554</v>
      </c>
      <c r="N354" s="42">
        <f t="shared" si="42"/>
        <v>167.71019677996421</v>
      </c>
      <c r="O354" s="42">
        <f t="shared" si="43"/>
        <v>120.56737588652481</v>
      </c>
      <c r="Q354" s="4">
        <v>1.49</v>
      </c>
      <c r="R354" s="4">
        <v>1815.8525733157076</v>
      </c>
      <c r="S354" s="4">
        <v>2338.2847000963566</v>
      </c>
      <c r="T354" s="4">
        <v>180</v>
      </c>
      <c r="U354" s="4">
        <v>22.36</v>
      </c>
      <c r="V354" s="4">
        <v>14.1</v>
      </c>
      <c r="W354" s="4"/>
      <c r="X354" s="7">
        <v>39911</v>
      </c>
      <c r="Y354" s="88">
        <v>3000.6577288818003</v>
      </c>
      <c r="Z354" s="88">
        <v>3879.5032134031389</v>
      </c>
    </row>
    <row r="355" spans="1:26" x14ac:dyDescent="0.3">
      <c r="A355" s="7">
        <v>39918</v>
      </c>
      <c r="B355" s="24">
        <v>2.2290000000000001</v>
      </c>
      <c r="C355" s="2">
        <v>0</v>
      </c>
      <c r="D355" s="2">
        <v>-208.5</v>
      </c>
      <c r="E355" s="2">
        <v>263</v>
      </c>
      <c r="F355" s="24">
        <v>39</v>
      </c>
      <c r="G355" s="24">
        <v>18</v>
      </c>
      <c r="I355" s="10">
        <v>39918</v>
      </c>
      <c r="J355" s="42">
        <f t="shared" si="45"/>
        <v>149.59731543624162</v>
      </c>
      <c r="K355" s="11">
        <f t="shared" si="46"/>
        <v>165.24787160461295</v>
      </c>
      <c r="L355" s="11">
        <f t="shared" si="47"/>
        <v>156.9955623133429</v>
      </c>
      <c r="M355" s="42">
        <f t="shared" si="44"/>
        <v>146.11111111111111</v>
      </c>
      <c r="N355" s="42">
        <f t="shared" si="42"/>
        <v>174.41860465116278</v>
      </c>
      <c r="O355" s="42">
        <f t="shared" si="43"/>
        <v>127.65957446808511</v>
      </c>
      <c r="Q355" s="4">
        <v>1.49</v>
      </c>
      <c r="R355" s="4">
        <v>1815.8525733157076</v>
      </c>
      <c r="S355" s="4">
        <v>2338.2847000963566</v>
      </c>
      <c r="T355" s="4">
        <v>180</v>
      </c>
      <c r="U355" s="4">
        <v>22.36</v>
      </c>
      <c r="V355" s="4">
        <v>14.1</v>
      </c>
      <c r="W355" s="4"/>
      <c r="X355" s="7">
        <v>39918</v>
      </c>
      <c r="Y355" s="88">
        <v>3000.6577288818003</v>
      </c>
      <c r="Z355" s="88">
        <v>3879.5032134031389</v>
      </c>
    </row>
    <row r="356" spans="1:26" x14ac:dyDescent="0.3">
      <c r="A356" s="7">
        <v>39925</v>
      </c>
      <c r="B356" s="24">
        <v>2.2210000000000001</v>
      </c>
      <c r="C356" s="2">
        <v>-22</v>
      </c>
      <c r="D356" s="2">
        <v>-350</v>
      </c>
      <c r="E356" s="2">
        <v>259</v>
      </c>
      <c r="F356" s="24">
        <v>43</v>
      </c>
      <c r="G356" s="24">
        <v>23</v>
      </c>
      <c r="I356" s="10">
        <v>39925</v>
      </c>
      <c r="J356" s="42">
        <f t="shared" si="45"/>
        <v>149.06040268456374</v>
      </c>
      <c r="K356" s="11">
        <f t="shared" si="46"/>
        <v>164.03631950378195</v>
      </c>
      <c r="L356" s="11">
        <f t="shared" si="47"/>
        <v>150.9441178509056</v>
      </c>
      <c r="M356" s="42">
        <f t="shared" si="44"/>
        <v>143.88888888888889</v>
      </c>
      <c r="N356" s="42">
        <f t="shared" si="42"/>
        <v>192.30769230769232</v>
      </c>
      <c r="O356" s="42">
        <f t="shared" si="43"/>
        <v>163.12056737588651</v>
      </c>
      <c r="Q356" s="4">
        <v>1.49</v>
      </c>
      <c r="R356" s="4">
        <v>1815.8525733157076</v>
      </c>
      <c r="S356" s="4">
        <v>2338.2847000963566</v>
      </c>
      <c r="T356" s="4">
        <v>180</v>
      </c>
      <c r="U356" s="4">
        <v>22.36</v>
      </c>
      <c r="V356" s="4">
        <v>14.1</v>
      </c>
      <c r="W356" s="4"/>
      <c r="X356" s="7">
        <v>39925</v>
      </c>
      <c r="Y356" s="88">
        <v>3000.6577288818003</v>
      </c>
      <c r="Z356" s="88">
        <v>3879.5032134031389</v>
      </c>
    </row>
    <row r="357" spans="1:26" x14ac:dyDescent="0.3">
      <c r="A357" s="7">
        <v>39932</v>
      </c>
      <c r="B357" s="24">
        <v>2.2010000000000001</v>
      </c>
      <c r="C357" s="2">
        <v>-22.5</v>
      </c>
      <c r="D357" s="2">
        <v>-375</v>
      </c>
      <c r="E357" s="2">
        <v>249</v>
      </c>
      <c r="F357" s="24">
        <v>42</v>
      </c>
      <c r="G357" s="24">
        <v>24.5</v>
      </c>
      <c r="I357" s="10">
        <v>39932</v>
      </c>
      <c r="J357" s="42">
        <f t="shared" si="45"/>
        <v>147.71812080536915</v>
      </c>
      <c r="K357" s="11">
        <f t="shared" si="46"/>
        <v>164.00878422876306</v>
      </c>
      <c r="L357" s="11">
        <f t="shared" si="47"/>
        <v>149.8749580518884</v>
      </c>
      <c r="M357" s="42">
        <f t="shared" si="44"/>
        <v>138.33333333333334</v>
      </c>
      <c r="N357" s="42">
        <f t="shared" si="42"/>
        <v>187.83542039355993</v>
      </c>
      <c r="O357" s="42">
        <f t="shared" si="43"/>
        <v>173.75886524822698</v>
      </c>
      <c r="Q357" s="4">
        <v>1.49</v>
      </c>
      <c r="R357" s="4">
        <v>1815.8525733157076</v>
      </c>
      <c r="S357" s="4">
        <v>2338.2847000963566</v>
      </c>
      <c r="T357" s="4">
        <v>180</v>
      </c>
      <c r="U357" s="4">
        <v>22.36</v>
      </c>
      <c r="V357" s="4">
        <v>14.1</v>
      </c>
      <c r="W357" s="4"/>
      <c r="X357" s="7">
        <v>39932</v>
      </c>
      <c r="Y357" s="88">
        <v>3000.6577288818003</v>
      </c>
      <c r="Z357" s="88">
        <v>3879.5032134031389</v>
      </c>
    </row>
    <row r="358" spans="1:26" x14ac:dyDescent="0.3">
      <c r="A358" s="7">
        <v>39939</v>
      </c>
      <c r="B358" s="24">
        <v>2.1850000000000001</v>
      </c>
      <c r="C358" s="2">
        <v>-43</v>
      </c>
      <c r="D358" s="2">
        <v>-337.5</v>
      </c>
      <c r="E358" s="2">
        <v>249</v>
      </c>
      <c r="F358" s="24">
        <v>40</v>
      </c>
      <c r="G358" s="24">
        <v>21</v>
      </c>
      <c r="I358" s="10">
        <v>39939</v>
      </c>
      <c r="J358" s="42">
        <f t="shared" si="45"/>
        <v>146.6442953020134</v>
      </c>
      <c r="K358" s="11">
        <f t="shared" si="46"/>
        <v>161.13853979968803</v>
      </c>
      <c r="L358" s="11">
        <f t="shared" si="47"/>
        <v>153.53773366239525</v>
      </c>
      <c r="M358" s="42">
        <f t="shared" si="44"/>
        <v>138.33333333333334</v>
      </c>
      <c r="N358" s="42">
        <f t="shared" si="42"/>
        <v>178.89087656529517</v>
      </c>
      <c r="O358" s="42">
        <f t="shared" si="43"/>
        <v>148.93617021276597</v>
      </c>
      <c r="Q358" s="4">
        <v>1.49</v>
      </c>
      <c r="R358" s="4">
        <v>1815.8525733157076</v>
      </c>
      <c r="S358" s="4">
        <v>2338.2847000963566</v>
      </c>
      <c r="T358" s="4">
        <v>180</v>
      </c>
      <c r="U358" s="4">
        <v>22.36</v>
      </c>
      <c r="V358" s="4">
        <v>14.1</v>
      </c>
      <c r="W358" s="4"/>
      <c r="X358" s="7">
        <v>39939</v>
      </c>
      <c r="Y358" s="88">
        <v>2969.0383215559909</v>
      </c>
      <c r="Z358" s="88">
        <v>3927.6493351024815</v>
      </c>
    </row>
    <row r="359" spans="1:26" x14ac:dyDescent="0.3">
      <c r="A359" s="7">
        <v>39946</v>
      </c>
      <c r="B359" s="24">
        <v>2.2160000000000002</v>
      </c>
      <c r="C359" s="2">
        <v>-27.5</v>
      </c>
      <c r="D359" s="2">
        <v>-318</v>
      </c>
      <c r="E359" s="2">
        <v>273</v>
      </c>
      <c r="F359" s="24">
        <v>43.5</v>
      </c>
      <c r="G359" s="24">
        <v>23.5</v>
      </c>
      <c r="I359" s="10">
        <v>39946</v>
      </c>
      <c r="J359" s="42">
        <f t="shared" si="45"/>
        <v>148.72483221476512</v>
      </c>
      <c r="K359" s="11">
        <f t="shared" si="46"/>
        <v>161.9921333252735</v>
      </c>
      <c r="L359" s="11">
        <f t="shared" si="47"/>
        <v>154.37167830562865</v>
      </c>
      <c r="M359" s="42">
        <f t="shared" si="44"/>
        <v>151.66666666666666</v>
      </c>
      <c r="N359" s="42">
        <f t="shared" si="42"/>
        <v>194.5438282647585</v>
      </c>
      <c r="O359" s="42">
        <f t="shared" si="43"/>
        <v>166.66666666666669</v>
      </c>
      <c r="Q359" s="4">
        <v>1.49</v>
      </c>
      <c r="R359" s="4">
        <v>1815.8525733157076</v>
      </c>
      <c r="S359" s="4">
        <v>2338.2847000963566</v>
      </c>
      <c r="T359" s="4">
        <v>180</v>
      </c>
      <c r="U359" s="4">
        <v>22.36</v>
      </c>
      <c r="V359" s="4">
        <v>14.1</v>
      </c>
      <c r="W359" s="4"/>
      <c r="X359" s="7">
        <v>39946</v>
      </c>
      <c r="Y359" s="88">
        <v>2969.0383215559909</v>
      </c>
      <c r="Z359" s="88">
        <v>3927.6493351024815</v>
      </c>
    </row>
    <row r="360" spans="1:26" x14ac:dyDescent="0.3">
      <c r="A360" s="7">
        <v>39953</v>
      </c>
      <c r="B360" s="24">
        <v>2.2309999999999999</v>
      </c>
      <c r="C360" s="2">
        <v>0</v>
      </c>
      <c r="D360" s="2">
        <v>-275</v>
      </c>
      <c r="E360" s="2">
        <v>272</v>
      </c>
      <c r="F360" s="24">
        <v>48</v>
      </c>
      <c r="G360" s="24">
        <v>26.5</v>
      </c>
      <c r="I360" s="10">
        <v>39953</v>
      </c>
      <c r="J360" s="42">
        <f t="shared" si="45"/>
        <v>149.73154362416108</v>
      </c>
      <c r="K360" s="11">
        <f t="shared" si="46"/>
        <v>163.50657345131225</v>
      </c>
      <c r="L360" s="11">
        <f t="shared" si="47"/>
        <v>156.21063315993823</v>
      </c>
      <c r="M360" s="42">
        <f t="shared" si="44"/>
        <v>151.11111111111111</v>
      </c>
      <c r="N360" s="42">
        <f t="shared" si="42"/>
        <v>214.6690518783542</v>
      </c>
      <c r="O360" s="42">
        <f t="shared" si="43"/>
        <v>187.94326241134752</v>
      </c>
      <c r="Q360" s="4">
        <v>1.49</v>
      </c>
      <c r="R360" s="4">
        <v>1815.8525733157076</v>
      </c>
      <c r="S360" s="4">
        <v>2338.2847000963566</v>
      </c>
      <c r="T360" s="4">
        <v>180</v>
      </c>
      <c r="U360" s="4">
        <v>22.36</v>
      </c>
      <c r="V360" s="4">
        <v>14.1</v>
      </c>
      <c r="W360" s="4"/>
      <c r="X360" s="7">
        <v>39953</v>
      </c>
      <c r="Y360" s="88">
        <v>2969.0383215559909</v>
      </c>
      <c r="Z360" s="88">
        <v>3927.6493351024815</v>
      </c>
    </row>
    <row r="361" spans="1:26" x14ac:dyDescent="0.3">
      <c r="A361" s="7">
        <v>39960</v>
      </c>
      <c r="B361" s="24">
        <v>2.274</v>
      </c>
      <c r="C361" s="2">
        <v>-9.5</v>
      </c>
      <c r="D361" s="2">
        <v>-325</v>
      </c>
      <c r="E361" s="2">
        <v>271</v>
      </c>
      <c r="F361" s="24">
        <v>49.5</v>
      </c>
      <c r="G361" s="24">
        <v>26.5</v>
      </c>
      <c r="I361" s="10">
        <v>39960</v>
      </c>
      <c r="J361" s="42">
        <f t="shared" si="45"/>
        <v>152.61744966442953</v>
      </c>
      <c r="K361" s="11">
        <f t="shared" si="46"/>
        <v>162.98340322595342</v>
      </c>
      <c r="L361" s="11">
        <f t="shared" si="47"/>
        <v>154.07231356190385</v>
      </c>
      <c r="M361" s="42">
        <f t="shared" si="44"/>
        <v>150.55555555555554</v>
      </c>
      <c r="N361" s="42">
        <f t="shared" si="42"/>
        <v>221.37745974955277</v>
      </c>
      <c r="O361" s="42">
        <f t="shared" si="43"/>
        <v>187.94326241134752</v>
      </c>
      <c r="Q361" s="4">
        <v>1.49</v>
      </c>
      <c r="R361" s="4">
        <v>1815.8525733157076</v>
      </c>
      <c r="S361" s="4">
        <v>2338.2847000963566</v>
      </c>
      <c r="T361" s="4">
        <v>180</v>
      </c>
      <c r="U361" s="4">
        <v>22.36</v>
      </c>
      <c r="V361" s="4">
        <v>14.1</v>
      </c>
      <c r="W361" s="4"/>
      <c r="X361" s="7">
        <v>39960</v>
      </c>
      <c r="Y361" s="88">
        <v>2969.0383215559909</v>
      </c>
      <c r="Z361" s="88">
        <v>3927.6493351024815</v>
      </c>
    </row>
    <row r="362" spans="1:26" x14ac:dyDescent="0.3">
      <c r="A362" s="7">
        <v>39967</v>
      </c>
      <c r="B362" s="24">
        <v>2.3519999999999999</v>
      </c>
      <c r="C362" s="2">
        <v>-7</v>
      </c>
      <c r="D362" s="2">
        <v>-250</v>
      </c>
      <c r="E362" s="2">
        <v>264</v>
      </c>
      <c r="F362" s="24">
        <v>54</v>
      </c>
      <c r="G362" s="24">
        <v>31</v>
      </c>
      <c r="I362" s="10">
        <v>39967</v>
      </c>
      <c r="J362" s="42">
        <f t="shared" si="45"/>
        <v>157.85234899328859</v>
      </c>
      <c r="K362" s="11">
        <f t="shared" si="46"/>
        <v>164.11486363091697</v>
      </c>
      <c r="L362" s="11">
        <f t="shared" si="47"/>
        <v>161.42702820365955</v>
      </c>
      <c r="M362" s="42">
        <f t="shared" si="44"/>
        <v>146.66666666666669</v>
      </c>
      <c r="N362" s="42">
        <f t="shared" si="42"/>
        <v>241.50268336314849</v>
      </c>
      <c r="O362" s="42">
        <f t="shared" si="43"/>
        <v>219.85815602836877</v>
      </c>
      <c r="Q362" s="4">
        <v>1.49</v>
      </c>
      <c r="R362" s="4">
        <v>1815.8525733157076</v>
      </c>
      <c r="S362" s="4">
        <v>2338.2847000963566</v>
      </c>
      <c r="T362" s="4">
        <v>180</v>
      </c>
      <c r="U362" s="4">
        <v>22.36</v>
      </c>
      <c r="V362" s="4">
        <v>14.1</v>
      </c>
      <c r="W362" s="4"/>
      <c r="X362" s="7">
        <v>39967</v>
      </c>
      <c r="Y362" s="88">
        <v>2987.0839744355699</v>
      </c>
      <c r="Z362" s="88">
        <v>4024.6235023064019</v>
      </c>
    </row>
    <row r="363" spans="1:26" x14ac:dyDescent="0.3">
      <c r="A363" s="7">
        <v>39974</v>
      </c>
      <c r="B363" s="24">
        <v>2.4980000000000002</v>
      </c>
      <c r="C363" s="2">
        <v>-11.5</v>
      </c>
      <c r="D363" s="2">
        <v>-311.5</v>
      </c>
      <c r="E363" s="2">
        <v>268</v>
      </c>
      <c r="F363" s="24">
        <v>56.5</v>
      </c>
      <c r="G363" s="24">
        <v>34</v>
      </c>
      <c r="I363" s="10">
        <v>39974</v>
      </c>
      <c r="J363" s="42">
        <f t="shared" si="45"/>
        <v>167.65100671140942</v>
      </c>
      <c r="K363" s="11">
        <f t="shared" si="46"/>
        <v>163.86704615574698</v>
      </c>
      <c r="L363" s="11">
        <f t="shared" si="47"/>
        <v>158.79689509807727</v>
      </c>
      <c r="M363" s="42">
        <f t="shared" si="44"/>
        <v>148.88888888888889</v>
      </c>
      <c r="N363" s="42">
        <f t="shared" si="42"/>
        <v>252.6833631484794</v>
      </c>
      <c r="O363" s="42">
        <f t="shared" si="43"/>
        <v>241.13475177304963</v>
      </c>
      <c r="Q363" s="4">
        <v>1.49</v>
      </c>
      <c r="R363" s="4">
        <v>1815.8525733157076</v>
      </c>
      <c r="S363" s="4">
        <v>2338.2847000963566</v>
      </c>
      <c r="T363" s="4">
        <v>180</v>
      </c>
      <c r="U363" s="4">
        <v>22.36</v>
      </c>
      <c r="V363" s="4">
        <v>14.1</v>
      </c>
      <c r="W363" s="4"/>
      <c r="X363" s="7">
        <v>39974</v>
      </c>
      <c r="Y363" s="88">
        <v>2987.0839744355699</v>
      </c>
      <c r="Z363" s="88">
        <v>4024.6235023064019</v>
      </c>
    </row>
    <row r="364" spans="1:26" x14ac:dyDescent="0.3">
      <c r="A364" s="7">
        <v>39981</v>
      </c>
      <c r="B364" s="24">
        <v>2.5720000000000001</v>
      </c>
      <c r="C364" s="2">
        <v>-34</v>
      </c>
      <c r="D364" s="2">
        <v>-403.5</v>
      </c>
      <c r="E364" s="2">
        <v>290</v>
      </c>
      <c r="F364" s="24">
        <v>56.5</v>
      </c>
      <c r="G364" s="24">
        <v>35</v>
      </c>
      <c r="I364" s="10">
        <v>39981</v>
      </c>
      <c r="J364" s="42">
        <f t="shared" si="45"/>
        <v>172.61744966442953</v>
      </c>
      <c r="K364" s="11">
        <f t="shared" si="46"/>
        <v>162.62795877989711</v>
      </c>
      <c r="L364" s="11">
        <f t="shared" si="47"/>
        <v>154.86238703769399</v>
      </c>
      <c r="M364" s="42">
        <f t="shared" si="44"/>
        <v>161.11111111111111</v>
      </c>
      <c r="N364" s="42">
        <f t="shared" si="42"/>
        <v>252.6833631484794</v>
      </c>
      <c r="O364" s="42">
        <f t="shared" si="43"/>
        <v>248.22695035460995</v>
      </c>
      <c r="Q364" s="4">
        <v>1.49</v>
      </c>
      <c r="R364" s="4">
        <v>1815.8525733157076</v>
      </c>
      <c r="S364" s="4">
        <v>2338.2847000963566</v>
      </c>
      <c r="T364" s="4">
        <v>180</v>
      </c>
      <c r="U364" s="4">
        <v>22.36</v>
      </c>
      <c r="V364" s="4">
        <v>14.1</v>
      </c>
      <c r="W364" s="4"/>
      <c r="X364" s="7">
        <v>39981</v>
      </c>
      <c r="Y364" s="88">
        <v>2987.0839744355699</v>
      </c>
      <c r="Z364" s="88">
        <v>4024.6235023064019</v>
      </c>
    </row>
    <row r="365" spans="1:26" x14ac:dyDescent="0.3">
      <c r="A365" s="7">
        <v>39988</v>
      </c>
      <c r="B365" s="24">
        <v>2.6160000000000001</v>
      </c>
      <c r="C365" s="2">
        <v>-1.5</v>
      </c>
      <c r="D365" s="2">
        <v>-150</v>
      </c>
      <c r="E365" s="2">
        <v>276</v>
      </c>
      <c r="F365" s="24">
        <v>62</v>
      </c>
      <c r="G365" s="24">
        <v>35</v>
      </c>
      <c r="I365" s="10">
        <v>39988</v>
      </c>
      <c r="J365" s="42">
        <f t="shared" si="45"/>
        <v>175.57046979865771</v>
      </c>
      <c r="K365" s="11">
        <f t="shared" si="46"/>
        <v>164.41775165612472</v>
      </c>
      <c r="L365" s="11">
        <f t="shared" si="47"/>
        <v>165.70366739972832</v>
      </c>
      <c r="M365" s="42">
        <f t="shared" si="44"/>
        <v>153.33333333333331</v>
      </c>
      <c r="N365" s="42">
        <f t="shared" ref="N365:N428" si="48">(1+(F365-U365)/U365)*100</f>
        <v>277.28085867620752</v>
      </c>
      <c r="O365" s="42">
        <f t="shared" ref="O365:O428" si="49">(1+(G365-V365)/V365)*100</f>
        <v>248.22695035460995</v>
      </c>
      <c r="Q365" s="4">
        <v>1.49</v>
      </c>
      <c r="R365" s="4">
        <v>1815.8525733157076</v>
      </c>
      <c r="S365" s="4">
        <v>2338.2847000963566</v>
      </c>
      <c r="T365" s="4">
        <v>180</v>
      </c>
      <c r="U365" s="4">
        <v>22.36</v>
      </c>
      <c r="V365" s="4">
        <v>14.1</v>
      </c>
      <c r="W365" s="4"/>
      <c r="X365" s="7">
        <v>39988</v>
      </c>
      <c r="Y365" s="88">
        <v>2987.0839744355699</v>
      </c>
      <c r="Z365" s="88">
        <v>4024.6235023064019</v>
      </c>
    </row>
    <row r="366" spans="1:26" x14ac:dyDescent="0.3">
      <c r="A366" s="7">
        <v>39995</v>
      </c>
      <c r="B366" s="24">
        <v>2.6080000000000001</v>
      </c>
      <c r="C366" s="2">
        <v>4</v>
      </c>
      <c r="D366" s="2">
        <v>-172</v>
      </c>
      <c r="E366" s="2">
        <v>263</v>
      </c>
      <c r="F366" s="24">
        <v>59</v>
      </c>
      <c r="G366" s="24">
        <v>31</v>
      </c>
      <c r="I366" s="10">
        <v>39995</v>
      </c>
      <c r="J366" s="42">
        <f t="shared" si="45"/>
        <v>175.03355704697987</v>
      </c>
      <c r="K366" s="11">
        <f t="shared" si="46"/>
        <v>168.84559823141686</v>
      </c>
      <c r="L366" s="11">
        <f t="shared" si="47"/>
        <v>163.71197249066881</v>
      </c>
      <c r="M366" s="42">
        <f t="shared" si="44"/>
        <v>146.11111111111111</v>
      </c>
      <c r="N366" s="42">
        <f t="shared" si="48"/>
        <v>263.86404293381037</v>
      </c>
      <c r="O366" s="42">
        <f t="shared" si="49"/>
        <v>219.85815602836877</v>
      </c>
      <c r="Q366" s="4">
        <v>1.49</v>
      </c>
      <c r="R366" s="4">
        <v>1815.8525733157076</v>
      </c>
      <c r="S366" s="4">
        <v>2338.2847000963566</v>
      </c>
      <c r="T366" s="4">
        <v>180</v>
      </c>
      <c r="U366" s="4">
        <v>22.36</v>
      </c>
      <c r="V366" s="4">
        <v>14.1</v>
      </c>
      <c r="W366" s="4"/>
      <c r="X366" s="7">
        <v>39995</v>
      </c>
      <c r="Y366" s="88">
        <v>3061.9871404154842</v>
      </c>
      <c r="Z366" s="88">
        <v>4000.0520049752654</v>
      </c>
    </row>
    <row r="367" spans="1:26" x14ac:dyDescent="0.3">
      <c r="A367" s="7">
        <v>40002</v>
      </c>
      <c r="B367" s="24">
        <v>2.5939999999999999</v>
      </c>
      <c r="C367" s="2">
        <v>19</v>
      </c>
      <c r="D367" s="2">
        <v>-103</v>
      </c>
      <c r="E367" s="2">
        <v>249</v>
      </c>
      <c r="F367" s="24">
        <v>60</v>
      </c>
      <c r="G367" s="24">
        <v>33</v>
      </c>
      <c r="I367" s="10">
        <v>40002</v>
      </c>
      <c r="J367" s="42">
        <f t="shared" si="45"/>
        <v>174.09395973154363</v>
      </c>
      <c r="K367" s="11">
        <f t="shared" si="46"/>
        <v>169.67165648198346</v>
      </c>
      <c r="L367" s="11">
        <f t="shared" si="47"/>
        <v>166.66285353595629</v>
      </c>
      <c r="M367" s="42">
        <f t="shared" si="44"/>
        <v>138.33333333333334</v>
      </c>
      <c r="N367" s="42">
        <f t="shared" si="48"/>
        <v>268.33631484794279</v>
      </c>
      <c r="O367" s="42">
        <f t="shared" si="49"/>
        <v>234.04255319148933</v>
      </c>
      <c r="Q367" s="4">
        <v>1.49</v>
      </c>
      <c r="R367" s="4">
        <v>1815.8525733157076</v>
      </c>
      <c r="S367" s="4">
        <v>2338.2847000963566</v>
      </c>
      <c r="T367" s="4">
        <v>180</v>
      </c>
      <c r="U367" s="4">
        <v>22.36</v>
      </c>
      <c r="V367" s="4">
        <v>14.1</v>
      </c>
      <c r="W367" s="4"/>
      <c r="X367" s="7">
        <v>40002</v>
      </c>
      <c r="Y367" s="88">
        <v>3061.9871404154842</v>
      </c>
      <c r="Z367" s="88">
        <v>4000.0520049752654</v>
      </c>
    </row>
    <row r="368" spans="1:26" x14ac:dyDescent="0.3">
      <c r="A368" s="7">
        <v>40009</v>
      </c>
      <c r="B368" s="24">
        <v>2.5419999999999998</v>
      </c>
      <c r="C368" s="2">
        <v>5</v>
      </c>
      <c r="D368" s="2">
        <v>-131.5</v>
      </c>
      <c r="E368" s="2">
        <v>270</v>
      </c>
      <c r="F368" s="24">
        <v>55</v>
      </c>
      <c r="G368" s="24">
        <v>31</v>
      </c>
      <c r="I368" s="10">
        <v>40009</v>
      </c>
      <c r="J368" s="42">
        <f t="shared" si="45"/>
        <v>170.60402684563755</v>
      </c>
      <c r="K368" s="11">
        <f t="shared" si="46"/>
        <v>168.90066878145464</v>
      </c>
      <c r="L368" s="11">
        <f t="shared" si="47"/>
        <v>165.4440113650767</v>
      </c>
      <c r="M368" s="42">
        <f t="shared" si="44"/>
        <v>150</v>
      </c>
      <c r="N368" s="42">
        <f t="shared" si="48"/>
        <v>245.97495527728083</v>
      </c>
      <c r="O368" s="42">
        <f t="shared" si="49"/>
        <v>219.85815602836877</v>
      </c>
      <c r="Q368" s="4">
        <v>1.49</v>
      </c>
      <c r="R368" s="4">
        <v>1815.8525733157076</v>
      </c>
      <c r="S368" s="4">
        <v>2338.2847000963566</v>
      </c>
      <c r="T368" s="4">
        <v>180</v>
      </c>
      <c r="U368" s="4">
        <v>22.36</v>
      </c>
      <c r="V368" s="4">
        <v>14.1</v>
      </c>
      <c r="W368" s="4"/>
      <c r="X368" s="7">
        <v>40009</v>
      </c>
      <c r="Y368" s="88">
        <v>3061.9871404154842</v>
      </c>
      <c r="Z368" s="88">
        <v>4000.0520049752654</v>
      </c>
    </row>
    <row r="369" spans="1:26" x14ac:dyDescent="0.3">
      <c r="A369" s="7">
        <v>40016</v>
      </c>
      <c r="B369" s="24">
        <v>2.5</v>
      </c>
      <c r="C369" s="2">
        <v>18</v>
      </c>
      <c r="D369" s="2">
        <v>127.5</v>
      </c>
      <c r="E369" s="2">
        <v>298</v>
      </c>
      <c r="F369" s="24">
        <v>60</v>
      </c>
      <c r="G369" s="24">
        <v>31</v>
      </c>
      <c r="I369" s="10">
        <v>40016</v>
      </c>
      <c r="J369" s="42">
        <f t="shared" si="45"/>
        <v>167.78523489932886</v>
      </c>
      <c r="K369" s="11">
        <f t="shared" si="46"/>
        <v>169.61658593194568</v>
      </c>
      <c r="L369" s="11">
        <f t="shared" si="47"/>
        <v>176.52050688289481</v>
      </c>
      <c r="M369" s="42">
        <f t="shared" si="44"/>
        <v>165.55555555555554</v>
      </c>
      <c r="N369" s="42">
        <f t="shared" si="48"/>
        <v>268.33631484794279</v>
      </c>
      <c r="O369" s="42">
        <f t="shared" si="49"/>
        <v>219.85815602836877</v>
      </c>
      <c r="Q369" s="4">
        <v>1.49</v>
      </c>
      <c r="R369" s="4">
        <v>1815.8525733157076</v>
      </c>
      <c r="S369" s="4">
        <v>2338.2847000963566</v>
      </c>
      <c r="T369" s="4">
        <v>180</v>
      </c>
      <c r="U369" s="4">
        <v>22.36</v>
      </c>
      <c r="V369" s="4">
        <v>14.1</v>
      </c>
      <c r="W369" s="4"/>
      <c r="X369" s="7">
        <v>40016</v>
      </c>
      <c r="Y369" s="88">
        <v>3061.9871404154842</v>
      </c>
      <c r="Z369" s="88">
        <v>4000.0520049752654</v>
      </c>
    </row>
    <row r="370" spans="1:26" x14ac:dyDescent="0.3">
      <c r="A370" s="7">
        <v>40023</v>
      </c>
      <c r="B370" s="24">
        <v>2.5299999999999998</v>
      </c>
      <c r="C370" s="2">
        <v>26</v>
      </c>
      <c r="D370" s="2">
        <v>6.5</v>
      </c>
      <c r="E370" s="2">
        <v>288</v>
      </c>
      <c r="F370" s="24">
        <v>64</v>
      </c>
      <c r="G370" s="24">
        <v>33</v>
      </c>
      <c r="I370" s="10">
        <v>40023</v>
      </c>
      <c r="J370" s="42">
        <f t="shared" si="45"/>
        <v>169.79865771812081</v>
      </c>
      <c r="K370" s="11">
        <f t="shared" si="46"/>
        <v>170.05715033224786</v>
      </c>
      <c r="L370" s="11">
        <f t="shared" si="47"/>
        <v>171.3457734556516</v>
      </c>
      <c r="M370" s="42">
        <f t="shared" si="44"/>
        <v>160</v>
      </c>
      <c r="N370" s="42">
        <f t="shared" si="48"/>
        <v>286.2254025044723</v>
      </c>
      <c r="O370" s="42">
        <f t="shared" si="49"/>
        <v>234.04255319148933</v>
      </c>
      <c r="Q370" s="4">
        <v>1.49</v>
      </c>
      <c r="R370" s="4">
        <v>1815.8525733157076</v>
      </c>
      <c r="S370" s="4">
        <v>2338.2847000963566</v>
      </c>
      <c r="T370" s="4">
        <v>180</v>
      </c>
      <c r="U370" s="4">
        <v>22.36</v>
      </c>
      <c r="V370" s="4">
        <v>14.1</v>
      </c>
      <c r="W370" s="4"/>
      <c r="X370" s="7">
        <v>40023</v>
      </c>
      <c r="Y370" s="88">
        <v>3061.9871404154842</v>
      </c>
      <c r="Z370" s="88">
        <v>4000.0520049752654</v>
      </c>
    </row>
    <row r="371" spans="1:26" x14ac:dyDescent="0.3">
      <c r="A371" s="7">
        <v>40030</v>
      </c>
      <c r="B371" s="77">
        <v>2.5499999999999998</v>
      </c>
      <c r="C371" s="2">
        <v>21.5</v>
      </c>
      <c r="D371" s="2">
        <v>8.5</v>
      </c>
      <c r="E371" s="2">
        <v>276</v>
      </c>
      <c r="F371" s="24">
        <v>62</v>
      </c>
      <c r="G371" s="24">
        <v>33</v>
      </c>
      <c r="I371" s="10">
        <v>40030</v>
      </c>
      <c r="J371" s="42">
        <f t="shared" si="45"/>
        <v>171.14093959731542</v>
      </c>
      <c r="K371" s="11">
        <f t="shared" si="46"/>
        <v>171.26370825117542</v>
      </c>
      <c r="L371" s="11">
        <f t="shared" si="47"/>
        <v>176.76512979385762</v>
      </c>
      <c r="M371" s="42">
        <f t="shared" si="44"/>
        <v>153.33333333333331</v>
      </c>
      <c r="N371" s="42">
        <f t="shared" si="48"/>
        <v>277.28085867620752</v>
      </c>
      <c r="O371" s="42">
        <f t="shared" si="49"/>
        <v>234.04255319148933</v>
      </c>
      <c r="Q371" s="4">
        <v>1.49</v>
      </c>
      <c r="R371" s="4">
        <v>1815.8525733157076</v>
      </c>
      <c r="S371" s="4">
        <v>2338.2847000963566</v>
      </c>
      <c r="T371" s="4">
        <v>180</v>
      </c>
      <c r="U371" s="4">
        <v>22.36</v>
      </c>
      <c r="V371" s="4">
        <v>14.1</v>
      </c>
      <c r="W371" s="4"/>
      <c r="X371" s="7">
        <v>40030</v>
      </c>
      <c r="Y371" s="88">
        <v>3088.3964534348743</v>
      </c>
      <c r="Z371" s="88">
        <v>4124.7719850752392</v>
      </c>
    </row>
    <row r="372" spans="1:26" x14ac:dyDescent="0.3">
      <c r="A372" s="7">
        <v>40037</v>
      </c>
      <c r="B372" s="24">
        <v>2.625</v>
      </c>
      <c r="C372" s="2">
        <v>-13.5</v>
      </c>
      <c r="D372" s="2">
        <v>-83.5</v>
      </c>
      <c r="E372" s="2">
        <v>280</v>
      </c>
      <c r="F372" s="24">
        <v>57</v>
      </c>
      <c r="G372" s="24">
        <v>30</v>
      </c>
      <c r="I372" s="10">
        <v>40037</v>
      </c>
      <c r="J372" s="42">
        <f t="shared" si="45"/>
        <v>176.17449664429529</v>
      </c>
      <c r="K372" s="11">
        <f t="shared" si="46"/>
        <v>169.33623899985338</v>
      </c>
      <c r="L372" s="11">
        <f t="shared" si="47"/>
        <v>172.83062173347435</v>
      </c>
      <c r="M372" s="42">
        <f t="shared" si="44"/>
        <v>155.55555555555557</v>
      </c>
      <c r="N372" s="42">
        <f t="shared" si="48"/>
        <v>254.91949910554564</v>
      </c>
      <c r="O372" s="42">
        <f t="shared" si="49"/>
        <v>212.7659574468085</v>
      </c>
      <c r="Q372" s="4">
        <v>1.49</v>
      </c>
      <c r="R372" s="4">
        <v>1815.8525733157076</v>
      </c>
      <c r="S372" s="4">
        <v>2338.2847000963566</v>
      </c>
      <c r="T372" s="4">
        <v>180</v>
      </c>
      <c r="U372" s="4">
        <v>22.36</v>
      </c>
      <c r="V372" s="4">
        <v>14.1</v>
      </c>
      <c r="W372" s="4"/>
      <c r="X372" s="7">
        <v>40037</v>
      </c>
      <c r="Y372" s="88">
        <v>3088.3964534348743</v>
      </c>
      <c r="Z372" s="88">
        <v>4124.7719850752392</v>
      </c>
    </row>
    <row r="373" spans="1:26" x14ac:dyDescent="0.3">
      <c r="A373" s="7">
        <v>40044</v>
      </c>
      <c r="B373" s="24">
        <v>2.6520000000000001</v>
      </c>
      <c r="C373" s="2">
        <v>10</v>
      </c>
      <c r="D373" s="2">
        <v>-31.5</v>
      </c>
      <c r="E373" s="2">
        <v>322</v>
      </c>
      <c r="F373" s="24">
        <v>56</v>
      </c>
      <c r="G373" s="24">
        <v>29</v>
      </c>
      <c r="I373" s="10">
        <v>40044</v>
      </c>
      <c r="J373" s="42">
        <f t="shared" si="45"/>
        <v>177.98657718120805</v>
      </c>
      <c r="K373" s="11">
        <f t="shared" si="46"/>
        <v>170.63039692574102</v>
      </c>
      <c r="L373" s="11">
        <f t="shared" si="47"/>
        <v>175.05447411543011</v>
      </c>
      <c r="M373" s="42">
        <f t="shared" si="44"/>
        <v>178.88888888888889</v>
      </c>
      <c r="N373" s="42">
        <f t="shared" si="48"/>
        <v>250.44722719141325</v>
      </c>
      <c r="O373" s="42">
        <f t="shared" si="49"/>
        <v>205.67375886524823</v>
      </c>
      <c r="Q373" s="4">
        <v>1.49</v>
      </c>
      <c r="R373" s="4">
        <v>1815.8525733157076</v>
      </c>
      <c r="S373" s="4">
        <v>2338.2847000963566</v>
      </c>
      <c r="T373" s="4">
        <v>180</v>
      </c>
      <c r="U373" s="4">
        <v>22.36</v>
      </c>
      <c r="V373" s="4">
        <v>14.1</v>
      </c>
      <c r="W373" s="4"/>
      <c r="X373" s="7">
        <v>40044</v>
      </c>
      <c r="Y373" s="88">
        <v>3088.3964534348743</v>
      </c>
      <c r="Z373" s="88">
        <v>4124.7719850752392</v>
      </c>
    </row>
    <row r="374" spans="1:26" x14ac:dyDescent="0.3">
      <c r="A374" s="7">
        <v>40051</v>
      </c>
      <c r="B374" s="24">
        <v>2.6680000000000001</v>
      </c>
      <c r="C374" s="2">
        <v>49</v>
      </c>
      <c r="D374" s="2">
        <v>-187.5</v>
      </c>
      <c r="E374" s="2">
        <v>340</v>
      </c>
      <c r="F374" s="24">
        <v>53</v>
      </c>
      <c r="G374" s="24">
        <v>28</v>
      </c>
      <c r="I374" s="10">
        <v>40051</v>
      </c>
      <c r="J374" s="42">
        <f t="shared" si="45"/>
        <v>179.06040268456377</v>
      </c>
      <c r="K374" s="11">
        <f t="shared" si="46"/>
        <v>172.77814837721414</v>
      </c>
      <c r="L374" s="11">
        <f t="shared" si="47"/>
        <v>168.38291696956281</v>
      </c>
      <c r="M374" s="42">
        <f t="shared" si="44"/>
        <v>188.88888888888889</v>
      </c>
      <c r="N374" s="42">
        <f t="shared" si="48"/>
        <v>237.03041144901613</v>
      </c>
      <c r="O374" s="42">
        <f t="shared" si="49"/>
        <v>198.58156028368796</v>
      </c>
      <c r="Q374" s="4">
        <v>1.49</v>
      </c>
      <c r="R374" s="4">
        <v>1815.8525733157076</v>
      </c>
      <c r="S374" s="4">
        <v>2338.2847000963566</v>
      </c>
      <c r="T374" s="4">
        <v>180</v>
      </c>
      <c r="U374" s="4">
        <v>22.36</v>
      </c>
      <c r="V374" s="4">
        <v>14.1</v>
      </c>
      <c r="W374" s="4"/>
      <c r="X374" s="7">
        <v>40051</v>
      </c>
      <c r="Y374" s="88">
        <v>3088.3964534348743</v>
      </c>
      <c r="Z374" s="88">
        <v>4124.7719850752392</v>
      </c>
    </row>
    <row r="375" spans="1:26" x14ac:dyDescent="0.3">
      <c r="A375" s="7">
        <v>40058</v>
      </c>
      <c r="B375" s="24">
        <v>2.6739999999999999</v>
      </c>
      <c r="C375" s="2">
        <v>17.5</v>
      </c>
      <c r="D375" s="2">
        <v>-162.5</v>
      </c>
      <c r="E375" s="2">
        <v>355</v>
      </c>
      <c r="F375" s="24">
        <v>52</v>
      </c>
      <c r="G375" s="24">
        <v>25</v>
      </c>
      <c r="I375" s="10">
        <v>40058</v>
      </c>
      <c r="J375" s="42">
        <f t="shared" si="45"/>
        <v>179.46308724832215</v>
      </c>
      <c r="K375" s="11">
        <f t="shared" si="46"/>
        <v>172.53891156643724</v>
      </c>
      <c r="L375" s="11">
        <f t="shared" si="47"/>
        <v>171.00977530804457</v>
      </c>
      <c r="M375" s="42">
        <f t="shared" si="44"/>
        <v>197.22222222222223</v>
      </c>
      <c r="N375" s="42">
        <f t="shared" si="48"/>
        <v>232.55813953488374</v>
      </c>
      <c r="O375" s="42">
        <f t="shared" si="49"/>
        <v>177.3049645390071</v>
      </c>
      <c r="Q375" s="4">
        <v>1.49</v>
      </c>
      <c r="R375" s="4">
        <v>1815.8525733157076</v>
      </c>
      <c r="S375" s="4">
        <v>2338.2847000963566</v>
      </c>
      <c r="T375" s="4">
        <v>180</v>
      </c>
      <c r="U375" s="4">
        <v>22.36</v>
      </c>
      <c r="V375" s="4">
        <v>14.1</v>
      </c>
      <c r="W375" s="4"/>
      <c r="X375" s="7">
        <v>40058</v>
      </c>
      <c r="Y375" s="88">
        <v>3115.5522656500634</v>
      </c>
      <c r="Z375" s="88">
        <v>4161.1954116971629</v>
      </c>
    </row>
    <row r="376" spans="1:26" x14ac:dyDescent="0.3">
      <c r="A376" s="7">
        <v>40065</v>
      </c>
      <c r="B376" s="24">
        <v>2.6469999999999998</v>
      </c>
      <c r="C376" s="2">
        <v>23.5</v>
      </c>
      <c r="D376" s="2">
        <v>-79</v>
      </c>
      <c r="E376" s="2">
        <v>336</v>
      </c>
      <c r="F376" s="24">
        <v>57</v>
      </c>
      <c r="G376" s="24">
        <v>29</v>
      </c>
      <c r="I376" s="10">
        <v>40065</v>
      </c>
      <c r="J376" s="42">
        <f t="shared" si="45"/>
        <v>177.65100671140939</v>
      </c>
      <c r="K376" s="11">
        <f t="shared" si="46"/>
        <v>172.86933486666388</v>
      </c>
      <c r="L376" s="11">
        <f t="shared" si="47"/>
        <v>174.58076903676198</v>
      </c>
      <c r="M376" s="42">
        <f t="shared" si="44"/>
        <v>186.66666666666666</v>
      </c>
      <c r="N376" s="42">
        <f t="shared" si="48"/>
        <v>254.91949910554564</v>
      </c>
      <c r="O376" s="42">
        <f t="shared" si="49"/>
        <v>205.67375886524823</v>
      </c>
      <c r="Q376" s="4">
        <v>1.49</v>
      </c>
      <c r="R376" s="4">
        <v>1815.8525733157076</v>
      </c>
      <c r="S376" s="4">
        <v>2338.2847000963566</v>
      </c>
      <c r="T376" s="4">
        <v>180</v>
      </c>
      <c r="U376" s="4">
        <v>22.36</v>
      </c>
      <c r="V376" s="4">
        <v>14.1</v>
      </c>
      <c r="W376" s="4"/>
      <c r="X376" s="7">
        <v>40065</v>
      </c>
      <c r="Y376" s="88">
        <v>3115.5522656500634</v>
      </c>
      <c r="Z376" s="88">
        <v>4161.1954116971629</v>
      </c>
    </row>
    <row r="377" spans="1:26" x14ac:dyDescent="0.3">
      <c r="A377" s="7">
        <v>40072</v>
      </c>
      <c r="B377" s="24">
        <v>2.6339999999999999</v>
      </c>
      <c r="C377" s="2">
        <v>12.5</v>
      </c>
      <c r="D377" s="2">
        <v>-119</v>
      </c>
      <c r="E377" s="2">
        <v>335</v>
      </c>
      <c r="F377" s="24">
        <v>57.5</v>
      </c>
      <c r="G377" s="24">
        <v>30</v>
      </c>
      <c r="I377" s="10">
        <v>40072</v>
      </c>
      <c r="J377" s="42">
        <f t="shared" si="45"/>
        <v>176.77852348993289</v>
      </c>
      <c r="K377" s="11">
        <f t="shared" si="46"/>
        <v>172.26355881624838</v>
      </c>
      <c r="L377" s="11">
        <f t="shared" si="47"/>
        <v>172.87011335833446</v>
      </c>
      <c r="M377" s="42">
        <f t="shared" si="44"/>
        <v>186.11111111111111</v>
      </c>
      <c r="N377" s="42">
        <f t="shared" si="48"/>
        <v>257.15563506261179</v>
      </c>
      <c r="O377" s="42">
        <f t="shared" si="49"/>
        <v>212.7659574468085</v>
      </c>
      <c r="Q377" s="4">
        <v>1.49</v>
      </c>
      <c r="R377" s="4">
        <v>1815.8525733157076</v>
      </c>
      <c r="S377" s="4">
        <v>2338.2847000963566</v>
      </c>
      <c r="T377" s="4">
        <v>180</v>
      </c>
      <c r="U377" s="4">
        <v>22.36</v>
      </c>
      <c r="V377" s="4">
        <v>14.1</v>
      </c>
      <c r="W377" s="4"/>
      <c r="X377" s="7">
        <v>40072</v>
      </c>
      <c r="Y377" s="88">
        <v>3115.5522656500634</v>
      </c>
      <c r="Z377" s="88">
        <v>4161.1954116971629</v>
      </c>
    </row>
    <row r="378" spans="1:26" x14ac:dyDescent="0.3">
      <c r="A378" s="7">
        <v>40079</v>
      </c>
      <c r="B378" s="24">
        <v>2.6219999999999999</v>
      </c>
      <c r="C378" s="2">
        <v>160.5</v>
      </c>
      <c r="D378" s="2">
        <v>-116</v>
      </c>
      <c r="E378" s="2">
        <v>389</v>
      </c>
      <c r="F378" s="24">
        <v>58</v>
      </c>
      <c r="G378" s="24">
        <v>31.5</v>
      </c>
      <c r="I378" s="10">
        <v>40079</v>
      </c>
      <c r="J378" s="42">
        <f t="shared" si="45"/>
        <v>175.9731543624161</v>
      </c>
      <c r="K378" s="11">
        <f t="shared" si="46"/>
        <v>180.41400022183865</v>
      </c>
      <c r="L378" s="11">
        <f t="shared" si="47"/>
        <v>172.99841253421653</v>
      </c>
      <c r="M378" s="42">
        <f t="shared" si="44"/>
        <v>216.11111111111114</v>
      </c>
      <c r="N378" s="42">
        <f t="shared" si="48"/>
        <v>259.391771019678</v>
      </c>
      <c r="O378" s="42">
        <f t="shared" si="49"/>
        <v>223.40425531914894</v>
      </c>
      <c r="Q378" s="4">
        <v>1.49</v>
      </c>
      <c r="R378" s="4">
        <v>1815.8525733157076</v>
      </c>
      <c r="S378" s="4">
        <v>2338.2847000963566</v>
      </c>
      <c r="T378" s="4">
        <v>180</v>
      </c>
      <c r="U378" s="4">
        <v>22.36</v>
      </c>
      <c r="V378" s="4">
        <v>14.1</v>
      </c>
      <c r="W378" s="4"/>
      <c r="X378" s="7">
        <v>40079</v>
      </c>
      <c r="Y378" s="88">
        <v>3115.5522656500634</v>
      </c>
      <c r="Z378" s="88">
        <v>4161.1954116971629</v>
      </c>
    </row>
    <row r="379" spans="1:26" x14ac:dyDescent="0.3">
      <c r="A379" s="7">
        <v>40086</v>
      </c>
      <c r="B379" s="24">
        <v>2.601</v>
      </c>
      <c r="C379" s="2">
        <v>139.5</v>
      </c>
      <c r="D379" s="2">
        <v>383</v>
      </c>
      <c r="E379" s="2">
        <v>448</v>
      </c>
      <c r="F379" s="24">
        <v>56</v>
      </c>
      <c r="G379" s="24">
        <v>29</v>
      </c>
      <c r="I379" s="10">
        <v>40086</v>
      </c>
      <c r="J379" s="42">
        <f t="shared" si="45"/>
        <v>174.56375838926175</v>
      </c>
      <c r="K379" s="11">
        <f t="shared" si="46"/>
        <v>179.25751867104543</v>
      </c>
      <c r="L379" s="11">
        <f t="shared" si="47"/>
        <v>194.33884212259974</v>
      </c>
      <c r="M379" s="42">
        <f t="shared" si="44"/>
        <v>248.88888888888889</v>
      </c>
      <c r="N379" s="42">
        <f t="shared" si="48"/>
        <v>250.44722719141325</v>
      </c>
      <c r="O379" s="42">
        <f t="shared" si="49"/>
        <v>205.67375886524823</v>
      </c>
      <c r="Q379" s="4">
        <v>1.49</v>
      </c>
      <c r="R379" s="4">
        <v>1815.8525733157076</v>
      </c>
      <c r="S379" s="4">
        <v>2338.2847000963566</v>
      </c>
      <c r="T379" s="4">
        <v>180</v>
      </c>
      <c r="U379" s="4">
        <v>22.36</v>
      </c>
      <c r="V379" s="4">
        <v>14.1</v>
      </c>
      <c r="W379" s="4"/>
      <c r="X379" s="7">
        <v>40086</v>
      </c>
      <c r="Y379" s="88">
        <v>3115.5522656500634</v>
      </c>
      <c r="Z379" s="88">
        <v>4161.1954116971629</v>
      </c>
    </row>
    <row r="380" spans="1:26" x14ac:dyDescent="0.3">
      <c r="A380" s="7">
        <v>40093</v>
      </c>
      <c r="B380" s="24">
        <v>2.5819999999999999</v>
      </c>
      <c r="C380" s="2">
        <v>100.5</v>
      </c>
      <c r="D380" s="2">
        <v>314.5</v>
      </c>
      <c r="E380" s="2">
        <v>467</v>
      </c>
      <c r="F380" s="24">
        <v>56</v>
      </c>
      <c r="G380" s="24">
        <v>29.5</v>
      </c>
      <c r="I380" s="10">
        <v>40093</v>
      </c>
      <c r="J380" s="42">
        <f t="shared" si="45"/>
        <v>173.28859060402684</v>
      </c>
      <c r="K380" s="11">
        <f t="shared" si="46"/>
        <v>180.15770247366675</v>
      </c>
      <c r="L380" s="11">
        <f t="shared" si="47"/>
        <v>194.54567395287003</v>
      </c>
      <c r="M380" s="42">
        <f t="shared" si="44"/>
        <v>259.44444444444446</v>
      </c>
      <c r="N380" s="42">
        <f t="shared" si="48"/>
        <v>250.44722719141325</v>
      </c>
      <c r="O380" s="42">
        <f t="shared" si="49"/>
        <v>209.21985815602838</v>
      </c>
      <c r="Q380" s="4">
        <v>1.49</v>
      </c>
      <c r="R380" s="4">
        <v>1815.8525733157076</v>
      </c>
      <c r="S380" s="4">
        <v>2338.2847000963566</v>
      </c>
      <c r="T380" s="4">
        <v>180</v>
      </c>
      <c r="U380" s="4">
        <v>22.36</v>
      </c>
      <c r="V380" s="4">
        <v>14.1</v>
      </c>
      <c r="W380" s="4"/>
      <c r="X380" s="7">
        <v>40093</v>
      </c>
      <c r="Y380" s="88">
        <v>3170.8982763945342</v>
      </c>
      <c r="Z380" s="88">
        <v>4234.5317287393027</v>
      </c>
    </row>
    <row r="381" spans="1:26" x14ac:dyDescent="0.3">
      <c r="A381" s="7">
        <v>40100</v>
      </c>
      <c r="B381" s="24">
        <v>2.6</v>
      </c>
      <c r="C381" s="2">
        <v>50</v>
      </c>
      <c r="D381" s="2">
        <v>379.5</v>
      </c>
      <c r="E381" s="2">
        <v>427</v>
      </c>
      <c r="F381" s="24">
        <v>58.5</v>
      </c>
      <c r="G381" s="24">
        <v>32</v>
      </c>
      <c r="I381" s="10">
        <v>40100</v>
      </c>
      <c r="J381" s="42">
        <f t="shared" si="45"/>
        <v>174.49664429530202</v>
      </c>
      <c r="K381" s="11">
        <f t="shared" si="46"/>
        <v>177.37663969675927</v>
      </c>
      <c r="L381" s="11">
        <f t="shared" si="47"/>
        <v>197.32548943031475</v>
      </c>
      <c r="M381" s="42">
        <f t="shared" si="44"/>
        <v>237.22222222222223</v>
      </c>
      <c r="N381" s="42">
        <f t="shared" si="48"/>
        <v>261.62790697674421</v>
      </c>
      <c r="O381" s="42">
        <f t="shared" si="49"/>
        <v>226.95035460992904</v>
      </c>
      <c r="Q381" s="4">
        <v>1.49</v>
      </c>
      <c r="R381" s="4">
        <v>1815.8525733157076</v>
      </c>
      <c r="S381" s="4">
        <v>2338.2847000963566</v>
      </c>
      <c r="T381" s="4">
        <v>180</v>
      </c>
      <c r="U381" s="4">
        <v>22.36</v>
      </c>
      <c r="V381" s="4">
        <v>14.1</v>
      </c>
      <c r="W381" s="4"/>
      <c r="X381" s="7">
        <v>40100</v>
      </c>
      <c r="Y381" s="88">
        <v>3170.8982763945342</v>
      </c>
      <c r="Z381" s="88">
        <v>4234.5317287393027</v>
      </c>
    </row>
    <row r="382" spans="1:26" x14ac:dyDescent="0.3">
      <c r="A382" s="7">
        <v>40107</v>
      </c>
      <c r="B382" s="24">
        <v>2.7050000000000001</v>
      </c>
      <c r="C382" s="2">
        <v>0</v>
      </c>
      <c r="D382" s="2">
        <v>562.5</v>
      </c>
      <c r="E382" s="2">
        <v>447</v>
      </c>
      <c r="F382" s="24">
        <v>59</v>
      </c>
      <c r="G382" s="24">
        <v>33.5</v>
      </c>
      <c r="I382" s="10">
        <v>40107</v>
      </c>
      <c r="J382" s="42">
        <f t="shared" si="45"/>
        <v>181.54362416107384</v>
      </c>
      <c r="K382" s="11">
        <f t="shared" si="46"/>
        <v>174.62311219487069</v>
      </c>
      <c r="L382" s="11">
        <f t="shared" si="47"/>
        <v>205.15173915912061</v>
      </c>
      <c r="M382" s="42">
        <f t="shared" si="44"/>
        <v>248.33333333333334</v>
      </c>
      <c r="N382" s="42">
        <f t="shared" si="48"/>
        <v>263.86404293381037</v>
      </c>
      <c r="O382" s="42">
        <f t="shared" si="49"/>
        <v>237.58865248226951</v>
      </c>
      <c r="Q382" s="4">
        <v>1.49</v>
      </c>
      <c r="R382" s="4">
        <v>1815.8525733157076</v>
      </c>
      <c r="S382" s="4">
        <v>2338.2847000963566</v>
      </c>
      <c r="T382" s="4">
        <v>180</v>
      </c>
      <c r="U382" s="4">
        <v>22.36</v>
      </c>
      <c r="V382" s="4">
        <v>14.1</v>
      </c>
      <c r="W382" s="4"/>
      <c r="X382" s="7">
        <v>40107</v>
      </c>
      <c r="Y382" s="88">
        <v>3170.8982763945342</v>
      </c>
      <c r="Z382" s="88">
        <v>4234.5317287393027</v>
      </c>
    </row>
    <row r="383" spans="1:26" x14ac:dyDescent="0.3">
      <c r="A383" s="7">
        <v>40114</v>
      </c>
      <c r="B383" s="24">
        <v>2.8010000000000002</v>
      </c>
      <c r="C383" s="2">
        <v>29</v>
      </c>
      <c r="D383" s="2">
        <v>425</v>
      </c>
      <c r="E383" s="2">
        <v>454</v>
      </c>
      <c r="F383" s="24">
        <v>64.75</v>
      </c>
      <c r="G383" s="24">
        <v>37</v>
      </c>
      <c r="I383" s="10">
        <v>40114</v>
      </c>
      <c r="J383" s="42">
        <f t="shared" si="45"/>
        <v>187.98657718120805</v>
      </c>
      <c r="K383" s="11">
        <f t="shared" si="46"/>
        <v>176.22015814596605</v>
      </c>
      <c r="L383" s="11">
        <f t="shared" si="47"/>
        <v>199.27136026452604</v>
      </c>
      <c r="M383" s="42">
        <f t="shared" si="44"/>
        <v>252.22222222222223</v>
      </c>
      <c r="N383" s="42">
        <f t="shared" si="48"/>
        <v>289.57960644007159</v>
      </c>
      <c r="O383" s="42">
        <f t="shared" si="49"/>
        <v>262.41134751773052</v>
      </c>
      <c r="Q383" s="4">
        <v>1.49</v>
      </c>
      <c r="R383" s="4">
        <v>1815.8525733157076</v>
      </c>
      <c r="S383" s="4">
        <v>2338.2847000963566</v>
      </c>
      <c r="T383" s="4">
        <v>180</v>
      </c>
      <c r="U383" s="4">
        <v>22.36</v>
      </c>
      <c r="V383" s="4">
        <v>14.1</v>
      </c>
      <c r="W383" s="4"/>
      <c r="X383" s="7">
        <v>40114</v>
      </c>
      <c r="Y383" s="88">
        <v>3170.8982763945342</v>
      </c>
      <c r="Z383" s="88">
        <v>4234.5317287393027</v>
      </c>
    </row>
    <row r="384" spans="1:26" x14ac:dyDescent="0.3">
      <c r="A384" s="7">
        <v>40121</v>
      </c>
      <c r="B384" s="24">
        <v>2.8079999999999998</v>
      </c>
      <c r="C384" s="2">
        <v>62.5</v>
      </c>
      <c r="D384" s="2">
        <v>293.5</v>
      </c>
      <c r="E384" s="2">
        <v>438</v>
      </c>
      <c r="F384" s="24">
        <v>66</v>
      </c>
      <c r="G384" s="24">
        <v>37</v>
      </c>
      <c r="I384" s="10">
        <v>40121</v>
      </c>
      <c r="J384" s="42">
        <f t="shared" si="45"/>
        <v>188.45637583892616</v>
      </c>
      <c r="K384" s="11">
        <f t="shared" si="46"/>
        <v>178.29509839185943</v>
      </c>
      <c r="L384" s="11">
        <f t="shared" si="47"/>
        <v>192.81896285612819</v>
      </c>
      <c r="M384" s="42">
        <f t="shared" si="44"/>
        <v>243.33333333333337</v>
      </c>
      <c r="N384" s="42">
        <f t="shared" si="48"/>
        <v>295.16994633273703</v>
      </c>
      <c r="O384" s="42">
        <f t="shared" si="49"/>
        <v>262.41134751773052</v>
      </c>
      <c r="Q384" s="4">
        <v>1.49</v>
      </c>
      <c r="R384" s="4">
        <v>1815.8525733157076</v>
      </c>
      <c r="S384" s="4">
        <v>2338.2847000963566</v>
      </c>
      <c r="T384" s="4">
        <v>180</v>
      </c>
      <c r="U384" s="4">
        <v>22.36</v>
      </c>
      <c r="V384" s="4">
        <v>14.1</v>
      </c>
      <c r="W384" s="4"/>
      <c r="X384" s="7">
        <v>40121</v>
      </c>
      <c r="Y384" s="88">
        <v>3175.0761322443518</v>
      </c>
      <c r="Z384" s="88">
        <v>4215.1563073493226</v>
      </c>
    </row>
    <row r="385" spans="1:26" x14ac:dyDescent="0.3">
      <c r="A385" s="7">
        <v>40128</v>
      </c>
      <c r="B385" s="24">
        <v>2.8010000000000002</v>
      </c>
      <c r="C385" s="2">
        <v>116.5</v>
      </c>
      <c r="D385" s="2">
        <v>275</v>
      </c>
      <c r="E385" s="2">
        <v>650</v>
      </c>
      <c r="F385" s="24">
        <v>70</v>
      </c>
      <c r="G385" s="24">
        <v>39.5</v>
      </c>
      <c r="I385" s="10">
        <v>40128</v>
      </c>
      <c r="J385" s="42">
        <f t="shared" si="45"/>
        <v>187.98657718120805</v>
      </c>
      <c r="K385" s="11">
        <f t="shared" si="46"/>
        <v>181.26890809389911</v>
      </c>
      <c r="L385" s="11">
        <f t="shared" si="47"/>
        <v>192.02778460485547</v>
      </c>
      <c r="M385" s="42">
        <f t="shared" si="44"/>
        <v>361.11111111111114</v>
      </c>
      <c r="N385" s="42">
        <f t="shared" si="48"/>
        <v>313.0590339892666</v>
      </c>
      <c r="O385" s="42">
        <f t="shared" si="49"/>
        <v>280.1418439716312</v>
      </c>
      <c r="Q385" s="4">
        <v>1.49</v>
      </c>
      <c r="R385" s="4">
        <v>1815.8525733157076</v>
      </c>
      <c r="S385" s="4">
        <v>2338.2847000963566</v>
      </c>
      <c r="T385" s="4">
        <v>180</v>
      </c>
      <c r="U385" s="4">
        <v>22.36</v>
      </c>
      <c r="V385" s="4">
        <v>14.1</v>
      </c>
      <c r="W385" s="4"/>
      <c r="X385" s="7">
        <v>40128</v>
      </c>
      <c r="Y385" s="88">
        <v>3175.0761322443518</v>
      </c>
      <c r="Z385" s="88">
        <v>4215.1563073493226</v>
      </c>
    </row>
    <row r="386" spans="1:26" x14ac:dyDescent="0.3">
      <c r="A386" s="7">
        <v>40135</v>
      </c>
      <c r="B386" s="24">
        <v>2.79</v>
      </c>
      <c r="C386" s="2">
        <v>325</v>
      </c>
      <c r="D386" s="2">
        <v>306.5</v>
      </c>
      <c r="E386" s="2">
        <v>426</v>
      </c>
      <c r="F386" s="24">
        <v>70</v>
      </c>
      <c r="G386" s="24">
        <v>43</v>
      </c>
      <c r="I386" s="10">
        <v>40135</v>
      </c>
      <c r="J386" s="42">
        <f t="shared" si="45"/>
        <v>187.24832214765101</v>
      </c>
      <c r="K386" s="11">
        <f t="shared" si="46"/>
        <v>192.75111777677461</v>
      </c>
      <c r="L386" s="11">
        <f t="shared" si="47"/>
        <v>193.37492595161714</v>
      </c>
      <c r="M386" s="42">
        <f t="shared" si="44"/>
        <v>236.66666666666666</v>
      </c>
      <c r="N386" s="42">
        <f t="shared" si="48"/>
        <v>313.0590339892666</v>
      </c>
      <c r="O386" s="42">
        <f t="shared" si="49"/>
        <v>304.96453900709218</v>
      </c>
      <c r="Q386" s="4">
        <v>1.49</v>
      </c>
      <c r="R386" s="4">
        <v>1815.8525733157076</v>
      </c>
      <c r="S386" s="4">
        <v>2338.2847000963566</v>
      </c>
      <c r="T386" s="4">
        <v>180</v>
      </c>
      <c r="U386" s="4">
        <v>22.36</v>
      </c>
      <c r="V386" s="4">
        <v>14.1</v>
      </c>
      <c r="W386" s="4"/>
      <c r="X386" s="7">
        <v>40135</v>
      </c>
      <c r="Y386" s="88">
        <v>3175.0761322443518</v>
      </c>
      <c r="Z386" s="88">
        <v>4215.1563073493226</v>
      </c>
    </row>
    <row r="387" spans="1:26" x14ac:dyDescent="0.3">
      <c r="A387" s="7">
        <v>40142</v>
      </c>
      <c r="B387" s="24">
        <v>2.7869999999999999</v>
      </c>
      <c r="C387" s="2">
        <v>129.5</v>
      </c>
      <c r="D387" s="2">
        <v>528.5</v>
      </c>
      <c r="E387" s="2">
        <v>404</v>
      </c>
      <c r="F387" s="24">
        <v>73.5</v>
      </c>
      <c r="G387" s="24">
        <v>46</v>
      </c>
      <c r="I387" s="10">
        <v>40142</v>
      </c>
      <c r="J387" s="42">
        <f t="shared" si="45"/>
        <v>187.04697986577182</v>
      </c>
      <c r="K387" s="11">
        <f t="shared" si="46"/>
        <v>181.98482524439015</v>
      </c>
      <c r="L387" s="11">
        <f t="shared" si="47"/>
        <v>202.86906496688982</v>
      </c>
      <c r="M387" s="42">
        <f t="shared" ref="M387:M450" si="50">(1+(E387-T387)/T387)*100</f>
        <v>224.44444444444446</v>
      </c>
      <c r="N387" s="42">
        <f t="shared" si="48"/>
        <v>328.7119856887299</v>
      </c>
      <c r="O387" s="42">
        <f t="shared" si="49"/>
        <v>326.24113475177302</v>
      </c>
      <c r="Q387" s="4">
        <v>1.49</v>
      </c>
      <c r="R387" s="4">
        <v>1815.8525733157076</v>
      </c>
      <c r="S387" s="4">
        <v>2338.2847000963566</v>
      </c>
      <c r="T387" s="4">
        <v>180</v>
      </c>
      <c r="U387" s="4">
        <v>22.36</v>
      </c>
      <c r="V387" s="4">
        <v>14.1</v>
      </c>
      <c r="W387" s="4"/>
      <c r="X387" s="7">
        <v>40142</v>
      </c>
      <c r="Y387" s="88">
        <v>3175.0761322443518</v>
      </c>
      <c r="Z387" s="88">
        <v>4215.1563073493226</v>
      </c>
    </row>
    <row r="388" spans="1:26" x14ac:dyDescent="0.3">
      <c r="A388" s="7">
        <v>40149</v>
      </c>
      <c r="B388" s="24">
        <v>2.7749999999999999</v>
      </c>
      <c r="C388" s="2">
        <v>185</v>
      </c>
      <c r="D388" s="2">
        <v>413</v>
      </c>
      <c r="E388" s="2">
        <v>400</v>
      </c>
      <c r="F388" s="24">
        <v>72</v>
      </c>
      <c r="G388" s="24">
        <v>44</v>
      </c>
      <c r="I388" s="10">
        <v>40149</v>
      </c>
      <c r="J388" s="42">
        <f t="shared" si="45"/>
        <v>186.24161073825502</v>
      </c>
      <c r="K388" s="11">
        <f t="shared" si="46"/>
        <v>186.6451210686327</v>
      </c>
      <c r="L388" s="11">
        <f t="shared" si="47"/>
        <v>200.83181555429627</v>
      </c>
      <c r="M388" s="42">
        <f t="shared" si="50"/>
        <v>222.22222222222223</v>
      </c>
      <c r="N388" s="42">
        <f t="shared" si="48"/>
        <v>322.00357781753132</v>
      </c>
      <c r="O388" s="42">
        <f t="shared" si="49"/>
        <v>312.05673758865248</v>
      </c>
      <c r="Q388" s="4">
        <v>1.49</v>
      </c>
      <c r="R388" s="4">
        <v>1815.8525733157076</v>
      </c>
      <c r="S388" s="4">
        <v>2338.2847000963566</v>
      </c>
      <c r="T388" s="4">
        <v>180</v>
      </c>
      <c r="U388" s="4">
        <v>22.36</v>
      </c>
      <c r="V388" s="4">
        <v>14.1</v>
      </c>
      <c r="W388" s="4"/>
      <c r="X388" s="7">
        <v>40149</v>
      </c>
      <c r="Y388" s="88">
        <v>3204.2002338929851</v>
      </c>
      <c r="Z388" s="88">
        <v>4283.0196160318437</v>
      </c>
    </row>
    <row r="389" spans="1:26" x14ac:dyDescent="0.3">
      <c r="A389" s="7">
        <v>40156</v>
      </c>
      <c r="B389" s="24">
        <v>2.77</v>
      </c>
      <c r="C389" s="2">
        <v>15.5</v>
      </c>
      <c r="D389" s="2">
        <v>198</v>
      </c>
      <c r="E389" s="2">
        <v>390</v>
      </c>
      <c r="F389" s="24">
        <v>70</v>
      </c>
      <c r="G389" s="24">
        <v>42</v>
      </c>
      <c r="I389" s="10">
        <v>40156</v>
      </c>
      <c r="J389" s="42">
        <f t="shared" si="45"/>
        <v>185.90604026845639</v>
      </c>
      <c r="K389" s="11">
        <f t="shared" si="46"/>
        <v>177.31066283723032</v>
      </c>
      <c r="L389" s="11">
        <f t="shared" si="47"/>
        <v>191.63704128274836</v>
      </c>
      <c r="M389" s="42">
        <f t="shared" si="50"/>
        <v>216.66666666666669</v>
      </c>
      <c r="N389" s="42">
        <f t="shared" si="48"/>
        <v>313.0590339892666</v>
      </c>
      <c r="O389" s="42">
        <f t="shared" si="49"/>
        <v>297.87234042553189</v>
      </c>
      <c r="Q389" s="4">
        <v>1.49</v>
      </c>
      <c r="R389" s="4">
        <v>1815.8525733157076</v>
      </c>
      <c r="S389" s="4">
        <v>2338.2847000963566</v>
      </c>
      <c r="T389" s="4">
        <v>180</v>
      </c>
      <c r="U389" s="4">
        <v>22.36</v>
      </c>
      <c r="V389" s="4">
        <v>14.1</v>
      </c>
      <c r="W389" s="4"/>
      <c r="X389" s="7">
        <v>40156</v>
      </c>
      <c r="Y389" s="88">
        <v>3204.2002338929851</v>
      </c>
      <c r="Z389" s="88">
        <v>4283.0196160318437</v>
      </c>
    </row>
    <row r="390" spans="1:26" x14ac:dyDescent="0.3">
      <c r="A390" s="7">
        <v>40163</v>
      </c>
      <c r="B390" s="24">
        <v>2.7480000000000002</v>
      </c>
      <c r="C390" s="2">
        <v>2</v>
      </c>
      <c r="D390" s="2">
        <v>-62.5</v>
      </c>
      <c r="E390" s="2">
        <v>362</v>
      </c>
      <c r="F390" s="24">
        <v>68</v>
      </c>
      <c r="G390" s="24">
        <v>39</v>
      </c>
      <c r="I390" s="10">
        <v>40163</v>
      </c>
      <c r="J390" s="42">
        <f t="shared" si="45"/>
        <v>184.42953020134229</v>
      </c>
      <c r="K390" s="11">
        <f t="shared" si="46"/>
        <v>176.5672104117204</v>
      </c>
      <c r="L390" s="11">
        <f t="shared" si="47"/>
        <v>180.49639617698921</v>
      </c>
      <c r="M390" s="42">
        <f t="shared" si="50"/>
        <v>201.11111111111111</v>
      </c>
      <c r="N390" s="42">
        <f t="shared" si="48"/>
        <v>304.11449016100175</v>
      </c>
      <c r="O390" s="42">
        <f t="shared" si="49"/>
        <v>276.59574468085106</v>
      </c>
      <c r="Q390" s="4">
        <v>1.49</v>
      </c>
      <c r="R390" s="4">
        <v>1815.8525733157076</v>
      </c>
      <c r="S390" s="4">
        <v>2338.2847000963566</v>
      </c>
      <c r="T390" s="4">
        <v>180</v>
      </c>
      <c r="U390" s="4">
        <v>22.36</v>
      </c>
      <c r="V390" s="4">
        <v>14.1</v>
      </c>
      <c r="W390" s="4"/>
      <c r="X390" s="7">
        <v>40163</v>
      </c>
      <c r="Y390" s="88">
        <v>3204.2002338929851</v>
      </c>
      <c r="Z390" s="88">
        <v>4283.0196160318437</v>
      </c>
    </row>
    <row r="391" spans="1:26" x14ac:dyDescent="0.3">
      <c r="A391" s="7">
        <v>40170</v>
      </c>
      <c r="B391" s="24">
        <v>2.726</v>
      </c>
      <c r="C391" s="2">
        <v>20</v>
      </c>
      <c r="D391" s="2">
        <v>50</v>
      </c>
      <c r="E391" s="2">
        <v>360</v>
      </c>
      <c r="F391" s="24">
        <v>68.5</v>
      </c>
      <c r="G391" s="24">
        <v>37.5</v>
      </c>
      <c r="I391" s="10">
        <v>40170</v>
      </c>
      <c r="J391" s="42">
        <f t="shared" si="45"/>
        <v>182.95302013422818</v>
      </c>
      <c r="K391" s="11">
        <f t="shared" si="46"/>
        <v>177.55848031240032</v>
      </c>
      <c r="L391" s="11">
        <f t="shared" si="47"/>
        <v>185.30761527256658</v>
      </c>
      <c r="M391" s="42">
        <f t="shared" si="50"/>
        <v>200</v>
      </c>
      <c r="N391" s="42">
        <f t="shared" si="48"/>
        <v>306.35062611806802</v>
      </c>
      <c r="O391" s="42">
        <f t="shared" si="49"/>
        <v>265.95744680851061</v>
      </c>
      <c r="Q391" s="4">
        <v>1.49</v>
      </c>
      <c r="R391" s="4">
        <v>1815.8525733157076</v>
      </c>
      <c r="S391" s="4">
        <v>2338.2847000963566</v>
      </c>
      <c r="T391" s="4">
        <v>180</v>
      </c>
      <c r="U391" s="4">
        <v>22.36</v>
      </c>
      <c r="V391" s="4">
        <v>14.1</v>
      </c>
      <c r="W391" s="4"/>
      <c r="X391" s="7">
        <v>40170</v>
      </c>
      <c r="Y391" s="88">
        <v>3204.2002338929851</v>
      </c>
      <c r="Z391" s="88">
        <v>4283.0196160318437</v>
      </c>
    </row>
    <row r="392" spans="1:26" x14ac:dyDescent="0.3">
      <c r="A392" s="7">
        <v>40177</v>
      </c>
      <c r="B392" s="24">
        <v>2.7320000000000002</v>
      </c>
      <c r="C392" s="2">
        <v>14.5</v>
      </c>
      <c r="D392" s="2">
        <v>82.5</v>
      </c>
      <c r="E392" s="2">
        <v>360</v>
      </c>
      <c r="F392" s="24">
        <v>68</v>
      </c>
      <c r="G392" s="24">
        <v>37</v>
      </c>
      <c r="I392" s="10">
        <v>40177</v>
      </c>
      <c r="J392" s="42">
        <f t="shared" ref="J392:J455" si="51">(1+(B392-Q392)/Q392)*100</f>
        <v>183.3557046979866</v>
      </c>
      <c r="K392" s="11">
        <f t="shared" ref="K392:K455" si="52">(C392+Y392)/R392*100</f>
        <v>177.25559228719257</v>
      </c>
      <c r="L392" s="11">
        <f t="shared" ref="L392:L455" si="53">(D392+Z392)/S392*100</f>
        <v>186.69752301128892</v>
      </c>
      <c r="M392" s="42">
        <f t="shared" si="50"/>
        <v>200</v>
      </c>
      <c r="N392" s="42">
        <f t="shared" si="48"/>
        <v>304.11449016100175</v>
      </c>
      <c r="O392" s="42">
        <f t="shared" si="49"/>
        <v>262.41134751773052</v>
      </c>
      <c r="Q392" s="4">
        <v>1.49</v>
      </c>
      <c r="R392" s="4">
        <v>1815.8525733157076</v>
      </c>
      <c r="S392" s="4">
        <v>2338.2847000963566</v>
      </c>
      <c r="T392" s="4">
        <v>180</v>
      </c>
      <c r="U392" s="4">
        <v>22.36</v>
      </c>
      <c r="V392" s="4">
        <v>14.1</v>
      </c>
      <c r="W392" s="4"/>
      <c r="X392" s="7">
        <v>40177</v>
      </c>
      <c r="Y392" s="88">
        <v>3204.2002338929851</v>
      </c>
      <c r="Z392" s="88">
        <v>4283.0196160318437</v>
      </c>
    </row>
    <row r="393" spans="1:26" x14ac:dyDescent="0.3">
      <c r="A393" s="7">
        <v>40184</v>
      </c>
      <c r="B393" s="24">
        <v>2.7970000000000002</v>
      </c>
      <c r="C393" s="2">
        <v>10.5</v>
      </c>
      <c r="D393" s="2">
        <v>242</v>
      </c>
      <c r="E393" s="2">
        <v>380</v>
      </c>
      <c r="F393" s="78" t="s">
        <v>18</v>
      </c>
      <c r="G393" s="78" t="s">
        <v>18</v>
      </c>
      <c r="I393" s="10">
        <v>40184</v>
      </c>
      <c r="J393" s="42">
        <f t="shared" si="51"/>
        <v>187.71812080536913</v>
      </c>
      <c r="K393" s="11">
        <f t="shared" si="52"/>
        <v>179.06581027411369</v>
      </c>
      <c r="L393" s="11">
        <f t="shared" si="53"/>
        <v>198.34714659927448</v>
      </c>
      <c r="M393" s="42">
        <f t="shared" si="50"/>
        <v>211.11111111111111</v>
      </c>
      <c r="N393" s="42">
        <f t="shared" si="48"/>
        <v>0</v>
      </c>
      <c r="O393" s="42">
        <f t="shared" si="49"/>
        <v>0</v>
      </c>
      <c r="Q393" s="4">
        <v>1.49</v>
      </c>
      <c r="R393" s="4">
        <v>1815.8525733157076</v>
      </c>
      <c r="S393" s="4">
        <v>2338.2847000963566</v>
      </c>
      <c r="T393" s="4">
        <v>180</v>
      </c>
      <c r="U393" s="4">
        <v>22.36</v>
      </c>
      <c r="V393" s="4">
        <v>14.1</v>
      </c>
      <c r="W393" s="4"/>
      <c r="X393" s="7">
        <v>40184</v>
      </c>
      <c r="Y393" s="88">
        <v>3241.0711237911164</v>
      </c>
      <c r="Z393" s="88">
        <v>4395.9209820085262</v>
      </c>
    </row>
    <row r="394" spans="1:26" x14ac:dyDescent="0.3">
      <c r="A394" s="7">
        <v>40191</v>
      </c>
      <c r="B394" s="24">
        <v>2.879</v>
      </c>
      <c r="C394" s="2">
        <v>0</v>
      </c>
      <c r="D394" s="2">
        <v>175</v>
      </c>
      <c r="E394" s="2">
        <v>386</v>
      </c>
      <c r="F394" s="24">
        <v>72</v>
      </c>
      <c r="G394" s="24">
        <v>42</v>
      </c>
      <c r="I394" s="10">
        <v>40191</v>
      </c>
      <c r="J394" s="42">
        <f t="shared" si="51"/>
        <v>193.22147651006711</v>
      </c>
      <c r="K394" s="11">
        <f t="shared" si="52"/>
        <v>178.48756949871708</v>
      </c>
      <c r="L394" s="11">
        <f t="shared" si="53"/>
        <v>195.4817983379084</v>
      </c>
      <c r="M394" s="42">
        <f t="shared" si="50"/>
        <v>214.44444444444443</v>
      </c>
      <c r="N394" s="42">
        <f t="shared" si="48"/>
        <v>322.00357781753132</v>
      </c>
      <c r="O394" s="42">
        <f t="shared" si="49"/>
        <v>297.87234042553189</v>
      </c>
      <c r="Q394" s="4">
        <v>1.49</v>
      </c>
      <c r="R394" s="4">
        <v>1815.8525733157076</v>
      </c>
      <c r="S394" s="4">
        <v>2338.2847000963566</v>
      </c>
      <c r="T394" s="4">
        <v>180</v>
      </c>
      <c r="U394" s="4">
        <v>22.36</v>
      </c>
      <c r="V394" s="4">
        <v>14.1</v>
      </c>
      <c r="W394" s="4"/>
      <c r="X394" s="7">
        <v>40191</v>
      </c>
      <c r="Y394" s="88">
        <v>3241.0711237911164</v>
      </c>
      <c r="Z394" s="88">
        <v>4395.9209820085262</v>
      </c>
    </row>
    <row r="395" spans="1:26" x14ac:dyDescent="0.3">
      <c r="A395" s="7">
        <v>40198</v>
      </c>
      <c r="B395" s="24">
        <v>2.87</v>
      </c>
      <c r="C395" s="2">
        <v>0</v>
      </c>
      <c r="D395" s="2">
        <v>125</v>
      </c>
      <c r="E395" s="2">
        <v>391</v>
      </c>
      <c r="F395" s="24">
        <v>70</v>
      </c>
      <c r="G395" s="24">
        <v>40</v>
      </c>
      <c r="I395" s="10">
        <v>40198</v>
      </c>
      <c r="J395" s="42">
        <f t="shared" si="51"/>
        <v>192.61744966442956</v>
      </c>
      <c r="K395" s="11">
        <f t="shared" si="52"/>
        <v>178.48756949871708</v>
      </c>
      <c r="L395" s="11">
        <f t="shared" si="53"/>
        <v>193.34347873987403</v>
      </c>
      <c r="M395" s="42">
        <f t="shared" si="50"/>
        <v>217.22222222222226</v>
      </c>
      <c r="N395" s="42">
        <f t="shared" si="48"/>
        <v>313.0590339892666</v>
      </c>
      <c r="O395" s="42">
        <f t="shared" si="49"/>
        <v>283.6879432624113</v>
      </c>
      <c r="Q395" s="4">
        <v>1.49</v>
      </c>
      <c r="R395" s="4">
        <v>1815.8525733157076</v>
      </c>
      <c r="S395" s="4">
        <v>2338.2847000963566</v>
      </c>
      <c r="T395" s="4">
        <v>180</v>
      </c>
      <c r="U395" s="4">
        <v>22.36</v>
      </c>
      <c r="V395" s="4">
        <v>14.1</v>
      </c>
      <c r="W395" s="4"/>
      <c r="X395" s="7">
        <v>40198</v>
      </c>
      <c r="Y395" s="88">
        <v>3241.0711237911164</v>
      </c>
      <c r="Z395" s="88">
        <v>4395.9209820085262</v>
      </c>
    </row>
    <row r="396" spans="1:26" x14ac:dyDescent="0.3">
      <c r="A396" s="7">
        <v>40205</v>
      </c>
      <c r="B396" s="24">
        <v>2.8330000000000002</v>
      </c>
      <c r="C396" s="2">
        <v>5.5</v>
      </c>
      <c r="D396" s="2">
        <v>169</v>
      </c>
      <c r="E396" s="2">
        <v>410</v>
      </c>
      <c r="F396" s="24">
        <v>68.5</v>
      </c>
      <c r="G396" s="24">
        <v>39</v>
      </c>
      <c r="I396" s="10">
        <v>40205</v>
      </c>
      <c r="J396" s="42">
        <f t="shared" si="51"/>
        <v>190.13422818791946</v>
      </c>
      <c r="K396" s="11">
        <f t="shared" si="52"/>
        <v>178.79045752392483</v>
      </c>
      <c r="L396" s="11">
        <f t="shared" si="53"/>
        <v>195.22519998614428</v>
      </c>
      <c r="M396" s="42">
        <f t="shared" si="50"/>
        <v>227.77777777777777</v>
      </c>
      <c r="N396" s="42">
        <f t="shared" si="48"/>
        <v>306.35062611806802</v>
      </c>
      <c r="O396" s="42">
        <f t="shared" si="49"/>
        <v>276.59574468085106</v>
      </c>
      <c r="Q396" s="4">
        <v>1.49</v>
      </c>
      <c r="R396" s="4">
        <v>1815.8525733157076</v>
      </c>
      <c r="S396" s="4">
        <v>2338.2847000963566</v>
      </c>
      <c r="T396" s="4">
        <v>180</v>
      </c>
      <c r="U396" s="4">
        <v>22.36</v>
      </c>
      <c r="V396" s="4">
        <v>14.1</v>
      </c>
      <c r="W396" s="4"/>
      <c r="X396" s="7">
        <v>40205</v>
      </c>
      <c r="Y396" s="88">
        <v>3241.0711237911164</v>
      </c>
      <c r="Z396" s="88">
        <v>4395.9209820085262</v>
      </c>
    </row>
    <row r="397" spans="1:26" x14ac:dyDescent="0.3">
      <c r="A397" s="7">
        <v>40212</v>
      </c>
      <c r="B397" s="24">
        <v>2.7810000000000001</v>
      </c>
      <c r="C397" s="2">
        <v>13</v>
      </c>
      <c r="D397" s="2">
        <v>181.5</v>
      </c>
      <c r="E397" s="2">
        <v>400</v>
      </c>
      <c r="F397" s="24">
        <v>67</v>
      </c>
      <c r="G397" s="24">
        <v>38</v>
      </c>
      <c r="I397" s="10">
        <v>40212</v>
      </c>
      <c r="J397" s="42">
        <f t="shared" si="51"/>
        <v>186.64429530201343</v>
      </c>
      <c r="K397" s="11">
        <f t="shared" si="52"/>
        <v>181.29970688765178</v>
      </c>
      <c r="L397" s="11">
        <f t="shared" si="53"/>
        <v>194.62707898208959</v>
      </c>
      <c r="M397" s="42">
        <f t="shared" si="50"/>
        <v>222.22222222222223</v>
      </c>
      <c r="N397" s="42">
        <f t="shared" si="48"/>
        <v>299.64221824686945</v>
      </c>
      <c r="O397" s="42">
        <f t="shared" si="49"/>
        <v>269.50354609929076</v>
      </c>
      <c r="Q397" s="4">
        <v>1.49</v>
      </c>
      <c r="R397" s="4">
        <v>1815.8525733157076</v>
      </c>
      <c r="S397" s="4">
        <v>2338.2847000963566</v>
      </c>
      <c r="T397" s="4">
        <v>180</v>
      </c>
      <c r="U397" s="4">
        <v>22.36</v>
      </c>
      <c r="V397" s="4">
        <v>14.1</v>
      </c>
      <c r="W397" s="4"/>
      <c r="X397" s="7">
        <v>40212</v>
      </c>
      <c r="Y397" s="88">
        <v>3279.1353929332599</v>
      </c>
      <c r="Z397" s="88">
        <v>4369.4352100826527</v>
      </c>
    </row>
    <row r="398" spans="1:26" x14ac:dyDescent="0.3">
      <c r="A398" s="7">
        <v>40219</v>
      </c>
      <c r="B398" s="79">
        <v>2.7690000000000001</v>
      </c>
      <c r="C398" s="2">
        <v>30.5</v>
      </c>
      <c r="D398" s="2">
        <v>369</v>
      </c>
      <c r="E398" s="2">
        <v>358</v>
      </c>
      <c r="F398" s="24">
        <v>63</v>
      </c>
      <c r="G398" s="24">
        <v>37</v>
      </c>
      <c r="I398" s="10">
        <v>40219</v>
      </c>
      <c r="J398" s="42">
        <f t="shared" si="51"/>
        <v>185.83892617449663</v>
      </c>
      <c r="K398" s="11">
        <f t="shared" si="52"/>
        <v>182.26344151331278</v>
      </c>
      <c r="L398" s="11">
        <f t="shared" si="53"/>
        <v>202.64577747471856</v>
      </c>
      <c r="M398" s="42">
        <f t="shared" si="50"/>
        <v>198.88888888888889</v>
      </c>
      <c r="N398" s="42">
        <f t="shared" si="48"/>
        <v>281.75313059033994</v>
      </c>
      <c r="O398" s="42">
        <f t="shared" si="49"/>
        <v>262.41134751773052</v>
      </c>
      <c r="Q398" s="4">
        <v>1.49</v>
      </c>
      <c r="R398" s="4">
        <v>1815.8525733157076</v>
      </c>
      <c r="S398" s="4">
        <v>2338.2847000963566</v>
      </c>
      <c r="T398" s="4">
        <v>180</v>
      </c>
      <c r="U398" s="4">
        <v>22.36</v>
      </c>
      <c r="V398" s="4">
        <v>14.1</v>
      </c>
      <c r="W398" s="4"/>
      <c r="X398" s="7">
        <v>40219</v>
      </c>
      <c r="Y398" s="88">
        <v>3279.1353929332599</v>
      </c>
      <c r="Z398" s="88">
        <v>4369.4352100826527</v>
      </c>
    </row>
    <row r="399" spans="1:26" x14ac:dyDescent="0.3">
      <c r="A399" s="7">
        <v>40226</v>
      </c>
      <c r="B399" s="24">
        <v>2.7559999999999998</v>
      </c>
      <c r="C399" s="2">
        <v>82</v>
      </c>
      <c r="D399" s="2">
        <v>400</v>
      </c>
      <c r="E399" s="2">
        <v>305</v>
      </c>
      <c r="F399" s="24">
        <v>61</v>
      </c>
      <c r="G399" s="24">
        <v>35</v>
      </c>
      <c r="I399" s="10">
        <v>40226</v>
      </c>
      <c r="J399" s="42">
        <f t="shared" si="51"/>
        <v>184.96644295302011</v>
      </c>
      <c r="K399" s="11">
        <f t="shared" si="52"/>
        <v>185.09957484025804</v>
      </c>
      <c r="L399" s="11">
        <f t="shared" si="53"/>
        <v>203.97153562549985</v>
      </c>
      <c r="M399" s="42">
        <f t="shared" si="50"/>
        <v>169.44444444444443</v>
      </c>
      <c r="N399" s="42">
        <f t="shared" si="48"/>
        <v>272.80858676207515</v>
      </c>
      <c r="O399" s="42">
        <f t="shared" si="49"/>
        <v>248.22695035460995</v>
      </c>
      <c r="Q399" s="4">
        <v>1.49</v>
      </c>
      <c r="R399" s="4">
        <v>1815.8525733157076</v>
      </c>
      <c r="S399" s="4">
        <v>2338.2847000963566</v>
      </c>
      <c r="T399" s="4">
        <v>180</v>
      </c>
      <c r="U399" s="4">
        <v>22.36</v>
      </c>
      <c r="V399" s="4">
        <v>14.1</v>
      </c>
      <c r="W399" s="4"/>
      <c r="X399" s="7">
        <v>40226</v>
      </c>
      <c r="Y399" s="88">
        <v>3279.1353929332599</v>
      </c>
      <c r="Z399" s="88">
        <v>4369.4352100826527</v>
      </c>
    </row>
    <row r="400" spans="1:26" x14ac:dyDescent="0.3">
      <c r="A400" s="7">
        <v>40233</v>
      </c>
      <c r="B400" s="24">
        <v>2.8319999999999999</v>
      </c>
      <c r="C400" s="2">
        <v>31.5</v>
      </c>
      <c r="D400" s="2">
        <v>244</v>
      </c>
      <c r="E400" s="2">
        <v>317</v>
      </c>
      <c r="F400" s="24">
        <v>63</v>
      </c>
      <c r="G400" s="24">
        <v>37</v>
      </c>
      <c r="I400" s="10">
        <v>40233</v>
      </c>
      <c r="J400" s="42">
        <f t="shared" si="51"/>
        <v>190.06711409395973</v>
      </c>
      <c r="K400" s="11">
        <f t="shared" si="52"/>
        <v>182.31851206335057</v>
      </c>
      <c r="L400" s="11">
        <f t="shared" si="53"/>
        <v>197.29997847963259</v>
      </c>
      <c r="M400" s="42">
        <f t="shared" si="50"/>
        <v>176.11111111111111</v>
      </c>
      <c r="N400" s="42">
        <f t="shared" si="48"/>
        <v>281.75313059033994</v>
      </c>
      <c r="O400" s="42">
        <f t="shared" si="49"/>
        <v>262.41134751773052</v>
      </c>
      <c r="Q400" s="4">
        <v>1.49</v>
      </c>
      <c r="R400" s="4">
        <v>1815.8525733157076</v>
      </c>
      <c r="S400" s="4">
        <v>2338.2847000963566</v>
      </c>
      <c r="T400" s="4">
        <v>180</v>
      </c>
      <c r="U400" s="4">
        <v>22.36</v>
      </c>
      <c r="V400" s="4">
        <v>14.1</v>
      </c>
      <c r="W400" s="4"/>
      <c r="X400" s="7">
        <v>40233</v>
      </c>
      <c r="Y400" s="88">
        <v>3279.1353929332599</v>
      </c>
      <c r="Z400" s="88">
        <v>4369.4352100826527</v>
      </c>
    </row>
    <row r="401" spans="1:26" x14ac:dyDescent="0.3">
      <c r="A401" s="7">
        <v>40240</v>
      </c>
      <c r="B401" s="24">
        <v>2.8610000000000002</v>
      </c>
      <c r="C401" s="2">
        <v>15</v>
      </c>
      <c r="D401" s="2">
        <v>139</v>
      </c>
      <c r="E401" s="2">
        <v>345</v>
      </c>
      <c r="F401" s="24">
        <v>65</v>
      </c>
      <c r="G401" s="24">
        <v>38</v>
      </c>
      <c r="I401" s="10">
        <v>40240</v>
      </c>
      <c r="J401" s="42">
        <f t="shared" si="51"/>
        <v>192.01342281879198</v>
      </c>
      <c r="K401" s="11">
        <f t="shared" si="52"/>
        <v>178.95131470807405</v>
      </c>
      <c r="L401" s="11">
        <f t="shared" si="53"/>
        <v>198.2218360589975</v>
      </c>
      <c r="M401" s="42">
        <f t="shared" si="50"/>
        <v>191.66666666666666</v>
      </c>
      <c r="N401" s="42">
        <f t="shared" si="48"/>
        <v>290.69767441860461</v>
      </c>
      <c r="O401" s="42">
        <f t="shared" si="49"/>
        <v>269.50354609929076</v>
      </c>
      <c r="Q401" s="4">
        <v>1.49</v>
      </c>
      <c r="R401" s="4">
        <v>1815.8525733157076</v>
      </c>
      <c r="S401" s="4">
        <v>2338.2847000963566</v>
      </c>
      <c r="T401" s="4">
        <v>180</v>
      </c>
      <c r="U401" s="4">
        <v>22.36</v>
      </c>
      <c r="V401" s="4">
        <v>14.1</v>
      </c>
      <c r="W401" s="4"/>
      <c r="X401" s="7">
        <v>40240</v>
      </c>
      <c r="Y401" s="88">
        <v>3234.4920531088528</v>
      </c>
      <c r="Z401" s="88">
        <v>4495.9908648176215</v>
      </c>
    </row>
    <row r="402" spans="1:26" x14ac:dyDescent="0.3">
      <c r="A402" s="7">
        <v>40247</v>
      </c>
      <c r="B402" s="24">
        <v>2.9039999999999999</v>
      </c>
      <c r="C402" s="2">
        <v>25.5</v>
      </c>
      <c r="D402" s="2">
        <v>243</v>
      </c>
      <c r="E402" s="2">
        <v>313</v>
      </c>
      <c r="F402" s="24">
        <v>68</v>
      </c>
      <c r="G402" s="24">
        <v>43</v>
      </c>
      <c r="I402" s="10">
        <v>40247</v>
      </c>
      <c r="J402" s="42">
        <f t="shared" si="51"/>
        <v>194.8993288590604</v>
      </c>
      <c r="K402" s="11">
        <f t="shared" si="52"/>
        <v>179.52955548347066</v>
      </c>
      <c r="L402" s="11">
        <f t="shared" si="53"/>
        <v>202.66954082290903</v>
      </c>
      <c r="M402" s="42">
        <f t="shared" si="50"/>
        <v>173.88888888888889</v>
      </c>
      <c r="N402" s="42">
        <f t="shared" si="48"/>
        <v>304.11449016100175</v>
      </c>
      <c r="O402" s="42">
        <f t="shared" si="49"/>
        <v>304.96453900709218</v>
      </c>
      <c r="Q402" s="4">
        <v>1.49</v>
      </c>
      <c r="R402" s="4">
        <v>1815.8525733157076</v>
      </c>
      <c r="S402" s="4">
        <v>2338.2847000963566</v>
      </c>
      <c r="T402" s="4">
        <v>180</v>
      </c>
      <c r="U402" s="4">
        <v>22.36</v>
      </c>
      <c r="V402" s="4">
        <v>14.1</v>
      </c>
      <c r="W402" s="4"/>
      <c r="X402" s="7">
        <v>40247</v>
      </c>
      <c r="Y402" s="88">
        <v>3234.4920531088528</v>
      </c>
      <c r="Z402" s="88">
        <v>4495.9908648176215</v>
      </c>
    </row>
    <row r="403" spans="1:26" x14ac:dyDescent="0.3">
      <c r="A403" s="7">
        <v>40254</v>
      </c>
      <c r="B403" s="24">
        <v>2.9239999999999999</v>
      </c>
      <c r="C403" s="2">
        <v>150</v>
      </c>
      <c r="D403" s="2">
        <v>256.5</v>
      </c>
      <c r="E403" s="2">
        <v>283</v>
      </c>
      <c r="F403" s="24">
        <v>70</v>
      </c>
      <c r="G403" s="24">
        <v>43</v>
      </c>
      <c r="I403" s="10">
        <v>40254</v>
      </c>
      <c r="J403" s="42">
        <f t="shared" si="51"/>
        <v>196.24161073825505</v>
      </c>
      <c r="K403" s="11">
        <f t="shared" si="52"/>
        <v>186.38583896317328</v>
      </c>
      <c r="L403" s="11">
        <f t="shared" si="53"/>
        <v>203.2468871143783</v>
      </c>
      <c r="M403" s="42">
        <f t="shared" si="50"/>
        <v>157.22222222222223</v>
      </c>
      <c r="N403" s="42">
        <f t="shared" si="48"/>
        <v>313.0590339892666</v>
      </c>
      <c r="O403" s="42">
        <f t="shared" si="49"/>
        <v>304.96453900709218</v>
      </c>
      <c r="Q403" s="4">
        <v>1.49</v>
      </c>
      <c r="R403" s="4">
        <v>1815.8525733157076</v>
      </c>
      <c r="S403" s="4">
        <v>2338.2847000963566</v>
      </c>
      <c r="T403" s="4">
        <v>180</v>
      </c>
      <c r="U403" s="4">
        <v>22.36</v>
      </c>
      <c r="V403" s="4">
        <v>14.1</v>
      </c>
      <c r="W403" s="4"/>
      <c r="X403" s="7">
        <v>40254</v>
      </c>
      <c r="Y403" s="88">
        <v>3234.4920531088528</v>
      </c>
      <c r="Z403" s="88">
        <v>4495.9908648176215</v>
      </c>
    </row>
    <row r="404" spans="1:26" x14ac:dyDescent="0.3">
      <c r="A404" s="7">
        <v>40261</v>
      </c>
      <c r="B404" s="24">
        <v>2.9460000000000002</v>
      </c>
      <c r="C404" s="2">
        <v>-6.5</v>
      </c>
      <c r="D404" s="2">
        <v>-137.5</v>
      </c>
      <c r="E404" s="2">
        <v>277</v>
      </c>
      <c r="F404" s="24">
        <v>71</v>
      </c>
      <c r="G404" s="24">
        <v>43</v>
      </c>
      <c r="I404" s="10">
        <v>40261</v>
      </c>
      <c r="J404" s="42">
        <f t="shared" si="51"/>
        <v>197.71812080536915</v>
      </c>
      <c r="K404" s="11">
        <f t="shared" si="52"/>
        <v>177.76729788226194</v>
      </c>
      <c r="L404" s="11">
        <f t="shared" si="53"/>
        <v>186.39692868186734</v>
      </c>
      <c r="M404" s="42">
        <f t="shared" si="50"/>
        <v>153.88888888888889</v>
      </c>
      <c r="N404" s="42">
        <f t="shared" si="48"/>
        <v>317.5313059033989</v>
      </c>
      <c r="O404" s="42">
        <f t="shared" si="49"/>
        <v>304.96453900709218</v>
      </c>
      <c r="Q404" s="4">
        <v>1.49</v>
      </c>
      <c r="R404" s="4">
        <v>1815.8525733157076</v>
      </c>
      <c r="S404" s="4">
        <v>2338.2847000963566</v>
      </c>
      <c r="T404" s="4">
        <v>180</v>
      </c>
      <c r="U404" s="4">
        <v>22.36</v>
      </c>
      <c r="V404" s="4">
        <v>14.1</v>
      </c>
      <c r="W404" s="4"/>
      <c r="X404" s="7">
        <v>40261</v>
      </c>
      <c r="Y404" s="88">
        <v>3234.4920531088528</v>
      </c>
      <c r="Z404" s="88">
        <v>4495.9908648176215</v>
      </c>
    </row>
    <row r="405" spans="1:26" x14ac:dyDescent="0.3">
      <c r="A405" s="7">
        <v>40268</v>
      </c>
      <c r="B405" s="24">
        <v>2.9390000000000001</v>
      </c>
      <c r="C405" s="2">
        <v>-21.5</v>
      </c>
      <c r="D405" s="2">
        <v>-189.5</v>
      </c>
      <c r="E405" s="2">
        <v>276</v>
      </c>
      <c r="F405" s="24">
        <v>69</v>
      </c>
      <c r="G405" s="24">
        <v>41</v>
      </c>
      <c r="I405" s="10">
        <v>40268</v>
      </c>
      <c r="J405" s="42">
        <f t="shared" si="51"/>
        <v>197.24832214765101</v>
      </c>
      <c r="K405" s="11">
        <f t="shared" si="52"/>
        <v>176.94123963169537</v>
      </c>
      <c r="L405" s="11">
        <f t="shared" si="53"/>
        <v>184.17307629991157</v>
      </c>
      <c r="M405" s="42">
        <f t="shared" si="50"/>
        <v>153.33333333333331</v>
      </c>
      <c r="N405" s="42">
        <f t="shared" si="48"/>
        <v>308.58676207513417</v>
      </c>
      <c r="O405" s="42">
        <f t="shared" si="49"/>
        <v>290.78014184397165</v>
      </c>
      <c r="Q405" s="4">
        <v>1.49</v>
      </c>
      <c r="R405" s="4">
        <v>1815.8525733157076</v>
      </c>
      <c r="S405" s="4">
        <v>2338.2847000963566</v>
      </c>
      <c r="T405" s="4">
        <v>180</v>
      </c>
      <c r="U405" s="4">
        <v>22.36</v>
      </c>
      <c r="V405" s="4">
        <v>14.1</v>
      </c>
      <c r="W405" s="4"/>
      <c r="X405" s="7">
        <v>40268</v>
      </c>
      <c r="Y405" s="88">
        <v>3234.4920531088528</v>
      </c>
      <c r="Z405" s="88">
        <v>4495.9908648176215</v>
      </c>
    </row>
    <row r="406" spans="1:26" x14ac:dyDescent="0.3">
      <c r="A406" s="7">
        <v>40275</v>
      </c>
      <c r="B406" s="24">
        <v>3.0150000000000001</v>
      </c>
      <c r="C406" s="2">
        <v>-21.5</v>
      </c>
      <c r="D406" s="2">
        <v>-217</v>
      </c>
      <c r="E406" s="2">
        <v>275</v>
      </c>
      <c r="F406" s="24">
        <v>67</v>
      </c>
      <c r="G406" s="24">
        <v>40</v>
      </c>
      <c r="I406" s="10">
        <v>40275</v>
      </c>
      <c r="J406" s="42">
        <f t="shared" si="51"/>
        <v>202.34899328859061</v>
      </c>
      <c r="K406" s="11">
        <f t="shared" si="52"/>
        <v>179.65415368794848</v>
      </c>
      <c r="L406" s="11">
        <f t="shared" si="53"/>
        <v>182.97601247694203</v>
      </c>
      <c r="M406" s="42">
        <f t="shared" si="50"/>
        <v>152.77777777777777</v>
      </c>
      <c r="N406" s="42">
        <f t="shared" si="48"/>
        <v>299.64221824686945</v>
      </c>
      <c r="O406" s="42">
        <f t="shared" si="49"/>
        <v>283.6879432624113</v>
      </c>
      <c r="Q406" s="4">
        <v>1.49</v>
      </c>
      <c r="R406" s="4">
        <v>1815.8525733157076</v>
      </c>
      <c r="S406" s="4">
        <v>2338.2847000963566</v>
      </c>
      <c r="T406" s="4">
        <v>180</v>
      </c>
      <c r="U406" s="4">
        <v>22.36</v>
      </c>
      <c r="V406" s="4">
        <v>14.1</v>
      </c>
      <c r="W406" s="4"/>
      <c r="X406" s="7">
        <v>40275</v>
      </c>
      <c r="Y406" s="88">
        <v>3283.7545728111686</v>
      </c>
      <c r="Z406" s="88">
        <v>4495.5001045947356</v>
      </c>
    </row>
    <row r="407" spans="1:26" x14ac:dyDescent="0.3">
      <c r="A407" s="7">
        <v>40282</v>
      </c>
      <c r="B407" s="24">
        <v>3.069</v>
      </c>
      <c r="C407" s="2">
        <v>-15.5</v>
      </c>
      <c r="D407" s="2">
        <v>-194</v>
      </c>
      <c r="E407" s="2">
        <v>275</v>
      </c>
      <c r="F407" s="24">
        <v>70</v>
      </c>
      <c r="G407" s="24">
        <v>42</v>
      </c>
      <c r="I407" s="10">
        <v>40282</v>
      </c>
      <c r="J407" s="42">
        <f t="shared" si="51"/>
        <v>205.9731543624161</v>
      </c>
      <c r="K407" s="11">
        <f t="shared" si="52"/>
        <v>179.98457698817512</v>
      </c>
      <c r="L407" s="11">
        <f t="shared" si="53"/>
        <v>183.95963949203784</v>
      </c>
      <c r="M407" s="42">
        <f t="shared" si="50"/>
        <v>152.77777777777777</v>
      </c>
      <c r="N407" s="42">
        <f t="shared" si="48"/>
        <v>313.0590339892666</v>
      </c>
      <c r="O407" s="42">
        <f t="shared" si="49"/>
        <v>297.87234042553189</v>
      </c>
      <c r="Q407" s="4">
        <v>1.49</v>
      </c>
      <c r="R407" s="4">
        <v>1815.8525733157076</v>
      </c>
      <c r="S407" s="4">
        <v>2338.2847000963566</v>
      </c>
      <c r="T407" s="4">
        <v>180</v>
      </c>
      <c r="U407" s="4">
        <v>22.36</v>
      </c>
      <c r="V407" s="4">
        <v>14.1</v>
      </c>
      <c r="W407" s="4"/>
      <c r="X407" s="7">
        <v>40282</v>
      </c>
      <c r="Y407" s="88">
        <v>3283.7545728111686</v>
      </c>
      <c r="Z407" s="88">
        <v>4495.5001045947356</v>
      </c>
    </row>
    <row r="408" spans="1:26" x14ac:dyDescent="0.3">
      <c r="A408" s="7">
        <v>40289</v>
      </c>
      <c r="B408" s="24">
        <v>3.0739999999999998</v>
      </c>
      <c r="C408" s="2">
        <v>-13</v>
      </c>
      <c r="D408" s="2">
        <v>-206.5</v>
      </c>
      <c r="E408" s="2">
        <v>275</v>
      </c>
      <c r="F408" s="24">
        <v>70</v>
      </c>
      <c r="G408" s="24">
        <v>41</v>
      </c>
      <c r="I408" s="10">
        <v>40289</v>
      </c>
      <c r="J408" s="42">
        <f t="shared" si="51"/>
        <v>206.30872483221475</v>
      </c>
      <c r="K408" s="11">
        <f t="shared" si="52"/>
        <v>180.12225336326955</v>
      </c>
      <c r="L408" s="11">
        <f t="shared" si="53"/>
        <v>183.42505959252924</v>
      </c>
      <c r="M408" s="42">
        <f t="shared" si="50"/>
        <v>152.77777777777777</v>
      </c>
      <c r="N408" s="42">
        <f t="shared" si="48"/>
        <v>313.0590339892666</v>
      </c>
      <c r="O408" s="42">
        <f t="shared" si="49"/>
        <v>290.78014184397165</v>
      </c>
      <c r="Q408" s="4">
        <v>1.49</v>
      </c>
      <c r="R408" s="4">
        <v>1815.8525733157076</v>
      </c>
      <c r="S408" s="4">
        <v>2338.2847000963566</v>
      </c>
      <c r="T408" s="4">
        <v>180</v>
      </c>
      <c r="U408" s="4">
        <v>22.36</v>
      </c>
      <c r="V408" s="4">
        <v>14.1</v>
      </c>
      <c r="W408" s="4"/>
      <c r="X408" s="7">
        <v>40289</v>
      </c>
      <c r="Y408" s="88">
        <v>3283.7545728111686</v>
      </c>
      <c r="Z408" s="88">
        <v>4495.5001045947356</v>
      </c>
    </row>
    <row r="409" spans="1:26" x14ac:dyDescent="0.3">
      <c r="A409" s="7">
        <v>40296</v>
      </c>
      <c r="B409" s="24">
        <v>3.0779999999999998</v>
      </c>
      <c r="C409" s="2">
        <v>-11</v>
      </c>
      <c r="D409" s="2">
        <v>-196</v>
      </c>
      <c r="E409" s="2">
        <v>308</v>
      </c>
      <c r="F409" s="24">
        <v>69</v>
      </c>
      <c r="G409" s="24">
        <v>39</v>
      </c>
      <c r="I409" s="10">
        <v>40296</v>
      </c>
      <c r="J409" s="42">
        <f t="shared" si="51"/>
        <v>206.57718120805367</v>
      </c>
      <c r="K409" s="11">
        <f t="shared" si="52"/>
        <v>180.23239446334509</v>
      </c>
      <c r="L409" s="11">
        <f t="shared" si="53"/>
        <v>183.87410670811647</v>
      </c>
      <c r="M409" s="42">
        <f t="shared" si="50"/>
        <v>171.11111111111111</v>
      </c>
      <c r="N409" s="42">
        <f t="shared" si="48"/>
        <v>308.58676207513417</v>
      </c>
      <c r="O409" s="42">
        <f t="shared" si="49"/>
        <v>276.59574468085106</v>
      </c>
      <c r="Q409" s="4">
        <v>1.49</v>
      </c>
      <c r="R409" s="4">
        <v>1815.8525733157076</v>
      </c>
      <c r="S409" s="4">
        <v>2338.2847000963566</v>
      </c>
      <c r="T409" s="4">
        <v>180</v>
      </c>
      <c r="U409" s="4">
        <v>22.36</v>
      </c>
      <c r="V409" s="4">
        <v>14.1</v>
      </c>
      <c r="W409" s="4"/>
      <c r="X409" s="7">
        <v>40296</v>
      </c>
      <c r="Y409" s="88">
        <v>3283.7545728111686</v>
      </c>
      <c r="Z409" s="88">
        <v>4495.5001045947356</v>
      </c>
    </row>
    <row r="410" spans="1:26" x14ac:dyDescent="0.3">
      <c r="A410" s="7">
        <v>40303</v>
      </c>
      <c r="B410" s="24">
        <v>3.1219999999999999</v>
      </c>
      <c r="C410" s="2">
        <v>-3.5</v>
      </c>
      <c r="D410" s="2">
        <v>-241</v>
      </c>
      <c r="E410" s="2">
        <v>340</v>
      </c>
      <c r="F410" s="24">
        <v>70</v>
      </c>
      <c r="G410" s="24">
        <v>40</v>
      </c>
      <c r="I410" s="10">
        <v>40303</v>
      </c>
      <c r="J410" s="42">
        <f t="shared" si="51"/>
        <v>209.53020134228186</v>
      </c>
      <c r="K410" s="11">
        <f t="shared" si="52"/>
        <v>178.68259493927164</v>
      </c>
      <c r="L410" s="11">
        <f t="shared" si="53"/>
        <v>180.37256105076668</v>
      </c>
      <c r="M410" s="42">
        <f t="shared" si="50"/>
        <v>188.88888888888889</v>
      </c>
      <c r="N410" s="42">
        <f t="shared" si="48"/>
        <v>313.0590339892666</v>
      </c>
      <c r="O410" s="42">
        <f t="shared" si="49"/>
        <v>283.6879432624113</v>
      </c>
      <c r="Q410" s="4">
        <v>1.49</v>
      </c>
      <c r="R410" s="4">
        <v>1815.8525733157076</v>
      </c>
      <c r="S410" s="4">
        <v>2338.2847000963566</v>
      </c>
      <c r="T410" s="4">
        <v>180</v>
      </c>
      <c r="U410" s="4">
        <v>22.36</v>
      </c>
      <c r="V410" s="4">
        <v>14.1</v>
      </c>
      <c r="W410" s="4"/>
      <c r="X410" s="7">
        <v>40303</v>
      </c>
      <c r="Y410" s="88">
        <v>3248.1124982720462</v>
      </c>
      <c r="Z410" s="88">
        <v>4458.6239982220368</v>
      </c>
    </row>
    <row r="411" spans="1:26" x14ac:dyDescent="0.3">
      <c r="A411" s="7">
        <v>40310</v>
      </c>
      <c r="B411" s="24">
        <v>3.1269999999999998</v>
      </c>
      <c r="C411" s="2">
        <v>-5</v>
      </c>
      <c r="D411" s="2">
        <v>-269</v>
      </c>
      <c r="E411" s="2">
        <v>383</v>
      </c>
      <c r="F411" s="24">
        <v>72</v>
      </c>
      <c r="G411" s="24">
        <v>42</v>
      </c>
      <c r="I411" s="10">
        <v>40310</v>
      </c>
      <c r="J411" s="42">
        <f t="shared" si="51"/>
        <v>209.86577181208054</v>
      </c>
      <c r="K411" s="11">
        <f t="shared" si="52"/>
        <v>178.59998911421496</v>
      </c>
      <c r="L411" s="11">
        <f t="shared" si="53"/>
        <v>179.17510207586739</v>
      </c>
      <c r="M411" s="42">
        <f t="shared" si="50"/>
        <v>212.77777777777777</v>
      </c>
      <c r="N411" s="42">
        <f t="shared" si="48"/>
        <v>322.00357781753132</v>
      </c>
      <c r="O411" s="42">
        <f t="shared" si="49"/>
        <v>297.87234042553189</v>
      </c>
      <c r="Q411" s="4">
        <v>1.49</v>
      </c>
      <c r="R411" s="4">
        <v>1815.8525733157076</v>
      </c>
      <c r="S411" s="4">
        <v>2338.2847000963566</v>
      </c>
      <c r="T411" s="4">
        <v>180</v>
      </c>
      <c r="U411" s="4">
        <v>22.36</v>
      </c>
      <c r="V411" s="4">
        <v>14.1</v>
      </c>
      <c r="W411" s="4"/>
      <c r="X411" s="7">
        <v>40310</v>
      </c>
      <c r="Y411" s="88">
        <v>3248.1124982720462</v>
      </c>
      <c r="Z411" s="88">
        <v>4458.6239982220368</v>
      </c>
    </row>
    <row r="412" spans="1:26" x14ac:dyDescent="0.3">
      <c r="A412" s="7">
        <v>40317</v>
      </c>
      <c r="B412" s="24">
        <v>3.0939999999999999</v>
      </c>
      <c r="C412" s="2">
        <v>0</v>
      </c>
      <c r="D412" s="2">
        <v>-262.5</v>
      </c>
      <c r="E412" s="2">
        <v>417</v>
      </c>
      <c r="F412" s="24">
        <v>72</v>
      </c>
      <c r="G412" s="24">
        <v>43</v>
      </c>
      <c r="I412" s="10">
        <v>40317</v>
      </c>
      <c r="J412" s="42">
        <f t="shared" si="51"/>
        <v>207.65100671140937</v>
      </c>
      <c r="K412" s="11">
        <f t="shared" si="52"/>
        <v>178.87534186440382</v>
      </c>
      <c r="L412" s="11">
        <f t="shared" si="53"/>
        <v>179.45308362361189</v>
      </c>
      <c r="M412" s="42">
        <f t="shared" si="50"/>
        <v>231.66666666666663</v>
      </c>
      <c r="N412" s="42">
        <f t="shared" si="48"/>
        <v>322.00357781753132</v>
      </c>
      <c r="O412" s="42">
        <f t="shared" si="49"/>
        <v>304.96453900709218</v>
      </c>
      <c r="Q412" s="4">
        <v>1.49</v>
      </c>
      <c r="R412" s="4">
        <v>1815.8525733157076</v>
      </c>
      <c r="S412" s="4">
        <v>2338.2847000963566</v>
      </c>
      <c r="T412" s="4">
        <v>180</v>
      </c>
      <c r="U412" s="4">
        <v>22.36</v>
      </c>
      <c r="V412" s="4">
        <v>14.1</v>
      </c>
      <c r="W412" s="4"/>
      <c r="X412" s="7">
        <v>40317</v>
      </c>
      <c r="Y412" s="88">
        <v>3248.1124982720462</v>
      </c>
      <c r="Z412" s="88">
        <v>4458.6239982220368</v>
      </c>
    </row>
    <row r="413" spans="1:26" x14ac:dyDescent="0.3">
      <c r="A413" s="7">
        <v>40324</v>
      </c>
      <c r="B413" s="24">
        <v>3.0209999999999999</v>
      </c>
      <c r="C413" s="2">
        <v>1</v>
      </c>
      <c r="D413" s="2">
        <v>-244</v>
      </c>
      <c r="E413" s="2">
        <v>338</v>
      </c>
      <c r="F413" s="24">
        <v>73</v>
      </c>
      <c r="G413" s="24">
        <v>43</v>
      </c>
      <c r="I413" s="10">
        <v>40324</v>
      </c>
      <c r="J413" s="42">
        <f t="shared" si="51"/>
        <v>202.75167785234899</v>
      </c>
      <c r="K413" s="11">
        <f t="shared" si="52"/>
        <v>178.93041241444161</v>
      </c>
      <c r="L413" s="11">
        <f t="shared" si="53"/>
        <v>180.24426187488461</v>
      </c>
      <c r="M413" s="42">
        <f t="shared" si="50"/>
        <v>187.77777777777777</v>
      </c>
      <c r="N413" s="42">
        <f t="shared" si="48"/>
        <v>326.47584973166369</v>
      </c>
      <c r="O413" s="42">
        <f t="shared" si="49"/>
        <v>304.96453900709218</v>
      </c>
      <c r="Q413" s="4">
        <v>1.49</v>
      </c>
      <c r="R413" s="4">
        <v>1815.8525733157076</v>
      </c>
      <c r="S413" s="4">
        <v>2338.2847000963566</v>
      </c>
      <c r="T413" s="4">
        <v>180</v>
      </c>
      <c r="U413" s="4">
        <v>22.36</v>
      </c>
      <c r="V413" s="4">
        <v>14.1</v>
      </c>
      <c r="W413" s="4"/>
      <c r="X413" s="7">
        <v>40324</v>
      </c>
      <c r="Y413" s="88">
        <v>3248.1124982720462</v>
      </c>
      <c r="Z413" s="88">
        <v>4458.6239982220368</v>
      </c>
    </row>
    <row r="414" spans="1:26" x14ac:dyDescent="0.3">
      <c r="A414" s="7">
        <v>40331</v>
      </c>
      <c r="B414" s="24">
        <v>2.98</v>
      </c>
      <c r="C414" s="2">
        <v>2</v>
      </c>
      <c r="D414" s="2">
        <v>-264.5</v>
      </c>
      <c r="E414" s="2">
        <v>314</v>
      </c>
      <c r="F414" s="24">
        <v>71.5</v>
      </c>
      <c r="G414" s="24">
        <v>41</v>
      </c>
      <c r="I414" s="10">
        <v>40331</v>
      </c>
      <c r="J414" s="42">
        <f t="shared" si="51"/>
        <v>200</v>
      </c>
      <c r="K414" s="11">
        <f t="shared" si="52"/>
        <v>184.37121974908138</v>
      </c>
      <c r="L414" s="11">
        <f t="shared" si="53"/>
        <v>175.00399002092152</v>
      </c>
      <c r="M414" s="42">
        <f t="shared" si="50"/>
        <v>174.44444444444446</v>
      </c>
      <c r="N414" s="42">
        <f t="shared" si="48"/>
        <v>319.76744186046511</v>
      </c>
      <c r="O414" s="42">
        <f t="shared" si="49"/>
        <v>290.78014184397165</v>
      </c>
      <c r="Q414" s="4">
        <v>1.49</v>
      </c>
      <c r="R414" s="4">
        <v>1815.8525733157076</v>
      </c>
      <c r="S414" s="4">
        <v>2338.2847000963566</v>
      </c>
      <c r="T414" s="4">
        <v>180</v>
      </c>
      <c r="U414" s="4">
        <v>22.36</v>
      </c>
      <c r="V414" s="4">
        <v>14.1</v>
      </c>
      <c r="W414" s="4"/>
      <c r="X414" s="7">
        <v>40331</v>
      </c>
      <c r="Y414" s="88">
        <v>3345.9095382672522</v>
      </c>
      <c r="Z414" s="88">
        <v>4356.591523217362</v>
      </c>
    </row>
    <row r="415" spans="1:26" x14ac:dyDescent="0.3">
      <c r="A415" s="7">
        <v>40338</v>
      </c>
      <c r="B415" s="24">
        <v>2.9460000000000002</v>
      </c>
      <c r="C415" s="2">
        <v>4</v>
      </c>
      <c r="D415" s="2">
        <v>-333.5</v>
      </c>
      <c r="E415" s="2">
        <v>294</v>
      </c>
      <c r="F415" s="24">
        <v>70</v>
      </c>
      <c r="G415" s="24">
        <v>38</v>
      </c>
      <c r="I415" s="10">
        <v>40338</v>
      </c>
      <c r="J415" s="42">
        <f t="shared" si="51"/>
        <v>197.71812080536915</v>
      </c>
      <c r="K415" s="11">
        <f t="shared" si="52"/>
        <v>190.56042865032782</v>
      </c>
      <c r="L415" s="11">
        <f t="shared" si="53"/>
        <v>164.36697783543909</v>
      </c>
      <c r="M415" s="42">
        <f t="shared" si="50"/>
        <v>163.33333333333334</v>
      </c>
      <c r="N415" s="42">
        <f t="shared" si="48"/>
        <v>313.0590339892666</v>
      </c>
      <c r="O415" s="42">
        <f t="shared" si="49"/>
        <v>269.50354609929076</v>
      </c>
      <c r="Q415" s="4">
        <v>1.49</v>
      </c>
      <c r="R415" s="4">
        <v>1815.8525733157076</v>
      </c>
      <c r="S415" s="4">
        <v>2338.2847000963566</v>
      </c>
      <c r="T415" s="4">
        <v>180</v>
      </c>
      <c r="U415" s="4">
        <v>22.36</v>
      </c>
      <c r="V415" s="4">
        <v>14.1</v>
      </c>
      <c r="W415" s="4"/>
      <c r="X415" s="7">
        <v>40338</v>
      </c>
      <c r="Y415" s="88">
        <v>3456.2964473684206</v>
      </c>
      <c r="Z415" s="88">
        <v>4176.8678947368417</v>
      </c>
    </row>
    <row r="416" spans="1:26" x14ac:dyDescent="0.3">
      <c r="A416" s="7">
        <v>40345</v>
      </c>
      <c r="B416" s="24">
        <v>2.9279999999999999</v>
      </c>
      <c r="C416" s="2">
        <v>-63</v>
      </c>
      <c r="D416" s="2">
        <v>-425</v>
      </c>
      <c r="E416" s="2">
        <v>299</v>
      </c>
      <c r="F416" s="24">
        <v>68.5</v>
      </c>
      <c r="G416" s="24">
        <v>37</v>
      </c>
      <c r="I416" s="10">
        <v>40345</v>
      </c>
      <c r="J416" s="42">
        <f t="shared" si="51"/>
        <v>196.51006711409394</v>
      </c>
      <c r="K416" s="11">
        <f t="shared" si="52"/>
        <v>186.87070179779707</v>
      </c>
      <c r="L416" s="11">
        <f t="shared" si="53"/>
        <v>160.45385297103616</v>
      </c>
      <c r="M416" s="42">
        <f t="shared" si="50"/>
        <v>166.11111111111109</v>
      </c>
      <c r="N416" s="42">
        <f t="shared" si="48"/>
        <v>306.35062611806802</v>
      </c>
      <c r="O416" s="42">
        <f t="shared" si="49"/>
        <v>262.41134751773052</v>
      </c>
      <c r="Q416" s="4">
        <v>1.49</v>
      </c>
      <c r="R416" s="4">
        <v>1815.8525733157076</v>
      </c>
      <c r="S416" s="4">
        <v>2338.2847000963566</v>
      </c>
      <c r="T416" s="4">
        <v>180</v>
      </c>
      <c r="U416" s="4">
        <v>22.36</v>
      </c>
      <c r="V416" s="4">
        <v>14.1</v>
      </c>
      <c r="W416" s="4"/>
      <c r="X416" s="7">
        <v>40345</v>
      </c>
      <c r="Y416" s="88">
        <v>3456.2964473684206</v>
      </c>
      <c r="Z416" s="88">
        <v>4176.8678947368417</v>
      </c>
    </row>
    <row r="417" spans="1:26" x14ac:dyDescent="0.3">
      <c r="A417" s="7">
        <v>40352</v>
      </c>
      <c r="B417" s="24">
        <v>2.9609999999999999</v>
      </c>
      <c r="C417" s="2">
        <v>-6</v>
      </c>
      <c r="D417" s="2">
        <v>-387.5</v>
      </c>
      <c r="E417" s="2">
        <v>298</v>
      </c>
      <c r="F417" s="24">
        <v>66.5</v>
      </c>
      <c r="G417" s="24">
        <v>34</v>
      </c>
      <c r="I417" s="10">
        <v>40352</v>
      </c>
      <c r="J417" s="42">
        <f t="shared" si="51"/>
        <v>198.72483221476509</v>
      </c>
      <c r="K417" s="11">
        <f t="shared" si="52"/>
        <v>190.0097231499501</v>
      </c>
      <c r="L417" s="11">
        <f t="shared" si="53"/>
        <v>162.05759266956196</v>
      </c>
      <c r="M417" s="42">
        <f t="shared" si="50"/>
        <v>165.55555555555554</v>
      </c>
      <c r="N417" s="42">
        <f t="shared" si="48"/>
        <v>297.40608228980318</v>
      </c>
      <c r="O417" s="42">
        <f t="shared" si="49"/>
        <v>241.13475177304963</v>
      </c>
      <c r="Q417" s="4">
        <v>1.49</v>
      </c>
      <c r="R417" s="4">
        <v>1815.8525733157076</v>
      </c>
      <c r="S417" s="4">
        <v>2338.2847000963566</v>
      </c>
      <c r="T417" s="4">
        <v>180</v>
      </c>
      <c r="U417" s="4">
        <v>22.36</v>
      </c>
      <c r="V417" s="4">
        <v>14.1</v>
      </c>
      <c r="W417" s="4"/>
      <c r="X417" s="7">
        <v>40352</v>
      </c>
      <c r="Y417" s="88">
        <v>3456.2964473684206</v>
      </c>
      <c r="Z417" s="88">
        <v>4176.8678947368417</v>
      </c>
    </row>
    <row r="418" spans="1:26" x14ac:dyDescent="0.3">
      <c r="A418" s="7">
        <v>40359</v>
      </c>
      <c r="B418" s="24">
        <v>2.956</v>
      </c>
      <c r="C418" s="2">
        <v>4</v>
      </c>
      <c r="D418" s="2">
        <v>-225</v>
      </c>
      <c r="E418" s="2">
        <v>296</v>
      </c>
      <c r="F418" s="24">
        <v>62</v>
      </c>
      <c r="G418" s="24">
        <v>33</v>
      </c>
      <c r="I418" s="10">
        <v>40359</v>
      </c>
      <c r="J418" s="42">
        <f t="shared" si="51"/>
        <v>198.38926174496643</v>
      </c>
      <c r="K418" s="11">
        <f t="shared" si="52"/>
        <v>190.56042865032782</v>
      </c>
      <c r="L418" s="11">
        <f t="shared" si="53"/>
        <v>169.0071313631737</v>
      </c>
      <c r="M418" s="42">
        <f t="shared" si="50"/>
        <v>164.44444444444443</v>
      </c>
      <c r="N418" s="42">
        <f t="shared" si="48"/>
        <v>277.28085867620752</v>
      </c>
      <c r="O418" s="42">
        <f t="shared" si="49"/>
        <v>234.04255319148933</v>
      </c>
      <c r="Q418" s="4">
        <v>1.49</v>
      </c>
      <c r="R418" s="4">
        <v>1815.8525733157076</v>
      </c>
      <c r="S418" s="4">
        <v>2338.2847000963566</v>
      </c>
      <c r="T418" s="4">
        <v>180</v>
      </c>
      <c r="U418" s="4">
        <v>22.36</v>
      </c>
      <c r="V418" s="4">
        <v>14.1</v>
      </c>
      <c r="W418" s="4"/>
      <c r="X418" s="7">
        <v>40359</v>
      </c>
      <c r="Y418" s="88">
        <v>3456.2964473684206</v>
      </c>
      <c r="Z418" s="88">
        <v>4176.8678947368417</v>
      </c>
    </row>
    <row r="419" spans="1:26" x14ac:dyDescent="0.3">
      <c r="A419" s="7">
        <v>40366</v>
      </c>
      <c r="B419" s="24">
        <v>2.9239999999999999</v>
      </c>
      <c r="C419" s="2">
        <v>1.5</v>
      </c>
      <c r="D419" s="2">
        <v>-206.5</v>
      </c>
      <c r="E419" s="2">
        <v>325</v>
      </c>
      <c r="F419" s="24">
        <v>56</v>
      </c>
      <c r="G419" s="24">
        <v>30.5</v>
      </c>
      <c r="I419" s="10">
        <v>40366</v>
      </c>
      <c r="J419" s="42">
        <f t="shared" si="51"/>
        <v>196.24161073825505</v>
      </c>
      <c r="K419" s="11">
        <f t="shared" si="52"/>
        <v>190.04595377497495</v>
      </c>
      <c r="L419" s="11">
        <f t="shared" si="53"/>
        <v>169.79830961444642</v>
      </c>
      <c r="M419" s="42">
        <f t="shared" si="50"/>
        <v>180.55555555555557</v>
      </c>
      <c r="N419" s="42">
        <f t="shared" si="48"/>
        <v>250.44722719141325</v>
      </c>
      <c r="O419" s="42">
        <f t="shared" si="49"/>
        <v>216.31205673758865</v>
      </c>
      <c r="Q419" s="4">
        <v>1.49</v>
      </c>
      <c r="R419" s="4">
        <v>1815.8525733157076</v>
      </c>
      <c r="S419" s="4">
        <v>2338.2847000963566</v>
      </c>
      <c r="T419" s="4">
        <v>180</v>
      </c>
      <c r="U419" s="4">
        <v>22.36</v>
      </c>
      <c r="V419" s="4">
        <v>14.1</v>
      </c>
      <c r="W419" s="4"/>
      <c r="X419" s="7">
        <v>40366</v>
      </c>
      <c r="Y419" s="88">
        <v>3449.4543421052626</v>
      </c>
      <c r="Z419" s="88">
        <v>4176.8678947368417</v>
      </c>
    </row>
    <row r="420" spans="1:26" x14ac:dyDescent="0.3">
      <c r="A420" s="7">
        <v>40373</v>
      </c>
      <c r="B420" s="24">
        <v>2.903</v>
      </c>
      <c r="C420" s="2">
        <v>63</v>
      </c>
      <c r="D420" s="2">
        <v>37.5</v>
      </c>
      <c r="E420" s="2">
        <v>388</v>
      </c>
      <c r="F420" s="24">
        <v>51</v>
      </c>
      <c r="G420" s="24">
        <v>27</v>
      </c>
      <c r="I420" s="10">
        <v>40373</v>
      </c>
      <c r="J420" s="42">
        <f t="shared" si="51"/>
        <v>194.83221476510067</v>
      </c>
      <c r="K420" s="11">
        <f t="shared" si="52"/>
        <v>193.43279260229792</v>
      </c>
      <c r="L420" s="11">
        <f t="shared" si="53"/>
        <v>180.23330925285424</v>
      </c>
      <c r="M420" s="42">
        <f t="shared" si="50"/>
        <v>215.55555555555554</v>
      </c>
      <c r="N420" s="42">
        <f t="shared" si="48"/>
        <v>228.08586762075134</v>
      </c>
      <c r="O420" s="42">
        <f t="shared" si="49"/>
        <v>191.48936170212767</v>
      </c>
      <c r="Q420" s="4">
        <v>1.49</v>
      </c>
      <c r="R420" s="4">
        <v>1815.8525733157076</v>
      </c>
      <c r="S420" s="4">
        <v>2338.2847000963566</v>
      </c>
      <c r="T420" s="4">
        <v>180</v>
      </c>
      <c r="U420" s="4">
        <v>22.36</v>
      </c>
      <c r="V420" s="4">
        <v>14.1</v>
      </c>
      <c r="W420" s="4"/>
      <c r="X420" s="7">
        <v>40373</v>
      </c>
      <c r="Y420" s="88">
        <v>3449.4543421052626</v>
      </c>
      <c r="Z420" s="88">
        <v>4176.8678947368417</v>
      </c>
    </row>
    <row r="421" spans="1:26" x14ac:dyDescent="0.3">
      <c r="A421" s="7">
        <v>40380</v>
      </c>
      <c r="B421" s="24">
        <v>2.899</v>
      </c>
      <c r="C421" s="2">
        <v>83.5</v>
      </c>
      <c r="D421" s="2">
        <v>150</v>
      </c>
      <c r="E421" s="2">
        <v>425</v>
      </c>
      <c r="F421" s="24">
        <v>56</v>
      </c>
      <c r="G421" s="24">
        <v>31</v>
      </c>
      <c r="I421" s="10">
        <v>40380</v>
      </c>
      <c r="J421" s="42">
        <f t="shared" si="51"/>
        <v>194.56375838926175</v>
      </c>
      <c r="K421" s="11">
        <f t="shared" si="52"/>
        <v>194.56173887807228</v>
      </c>
      <c r="L421" s="11">
        <f t="shared" si="53"/>
        <v>185.04452834843161</v>
      </c>
      <c r="M421" s="42">
        <f t="shared" si="50"/>
        <v>236.11111111111111</v>
      </c>
      <c r="N421" s="42">
        <f t="shared" si="48"/>
        <v>250.44722719141325</v>
      </c>
      <c r="O421" s="42">
        <f t="shared" si="49"/>
        <v>219.85815602836877</v>
      </c>
      <c r="Q421" s="4">
        <v>1.49</v>
      </c>
      <c r="R421" s="4">
        <v>1815.8525733157076</v>
      </c>
      <c r="S421" s="4">
        <v>2338.2847000963566</v>
      </c>
      <c r="T421" s="4">
        <v>180</v>
      </c>
      <c r="U421" s="4">
        <v>22.36</v>
      </c>
      <c r="V421" s="4">
        <v>14.1</v>
      </c>
      <c r="W421" s="4"/>
      <c r="X421" s="7">
        <v>40380</v>
      </c>
      <c r="Y421" s="88">
        <v>3449.4543421052626</v>
      </c>
      <c r="Z421" s="88">
        <v>4176.8678947368417</v>
      </c>
    </row>
    <row r="422" spans="1:26" x14ac:dyDescent="0.3">
      <c r="A422" s="7">
        <v>40387</v>
      </c>
      <c r="B422" s="24">
        <v>2.919</v>
      </c>
      <c r="C422" s="2">
        <v>199</v>
      </c>
      <c r="D422" s="2">
        <v>112.5</v>
      </c>
      <c r="E422" s="2">
        <v>388</v>
      </c>
      <c r="F422" s="24">
        <v>57.5</v>
      </c>
      <c r="G422" s="24">
        <v>32</v>
      </c>
      <c r="I422" s="10">
        <v>40387</v>
      </c>
      <c r="J422" s="42">
        <f t="shared" si="51"/>
        <v>195.90604026845639</v>
      </c>
      <c r="K422" s="11">
        <f t="shared" si="52"/>
        <v>200.92238740743494</v>
      </c>
      <c r="L422" s="11">
        <f t="shared" si="53"/>
        <v>183.44078864990584</v>
      </c>
      <c r="M422" s="42">
        <f t="shared" si="50"/>
        <v>215.55555555555554</v>
      </c>
      <c r="N422" s="42">
        <f t="shared" si="48"/>
        <v>257.15563506261179</v>
      </c>
      <c r="O422" s="42">
        <f t="shared" si="49"/>
        <v>226.95035460992904</v>
      </c>
      <c r="Q422" s="4">
        <v>1.49</v>
      </c>
      <c r="R422" s="4">
        <v>1815.8525733157076</v>
      </c>
      <c r="S422" s="4">
        <v>2338.2847000963566</v>
      </c>
      <c r="T422" s="4">
        <v>180</v>
      </c>
      <c r="U422" s="4">
        <v>22.36</v>
      </c>
      <c r="V422" s="4">
        <v>14.1</v>
      </c>
      <c r="W422" s="4"/>
      <c r="X422" s="7">
        <v>40387</v>
      </c>
      <c r="Y422" s="88">
        <v>3449.4543421052626</v>
      </c>
      <c r="Z422" s="88">
        <v>4176.8678947368417</v>
      </c>
    </row>
    <row r="423" spans="1:26" x14ac:dyDescent="0.3">
      <c r="A423" s="7">
        <v>40394</v>
      </c>
      <c r="B423" s="24">
        <v>2.9279999999999999</v>
      </c>
      <c r="C423" s="2">
        <v>213.5</v>
      </c>
      <c r="D423" s="2">
        <v>233.5</v>
      </c>
      <c r="E423" s="2">
        <v>371</v>
      </c>
      <c r="F423" s="24">
        <v>60</v>
      </c>
      <c r="G423" s="24">
        <v>33.5</v>
      </c>
      <c r="I423" s="10">
        <v>40394</v>
      </c>
      <c r="J423" s="42">
        <f t="shared" si="51"/>
        <v>196.51006711409394</v>
      </c>
      <c r="K423" s="11">
        <f t="shared" si="52"/>
        <v>201.73112741923967</v>
      </c>
      <c r="L423" s="11">
        <f t="shared" si="53"/>
        <v>187.54820798557438</v>
      </c>
      <c r="M423" s="42">
        <f t="shared" si="50"/>
        <v>206.11111111111109</v>
      </c>
      <c r="N423" s="42">
        <f t="shared" si="48"/>
        <v>268.33631484794279</v>
      </c>
      <c r="O423" s="42">
        <f t="shared" si="49"/>
        <v>237.58865248226951</v>
      </c>
      <c r="Q423" s="4">
        <v>1.49</v>
      </c>
      <c r="R423" s="4">
        <v>1815.8525733157076</v>
      </c>
      <c r="S423" s="4">
        <v>2338.2847000963566</v>
      </c>
      <c r="T423" s="4">
        <v>180</v>
      </c>
      <c r="U423" s="4">
        <v>22.36</v>
      </c>
      <c r="V423" s="4">
        <v>14.1</v>
      </c>
      <c r="W423" s="4"/>
      <c r="X423" s="7">
        <v>40394</v>
      </c>
      <c r="Y423" s="88">
        <v>3449.6398684210526</v>
      </c>
      <c r="Z423" s="88">
        <v>4151.911052631579</v>
      </c>
    </row>
    <row r="424" spans="1:26" x14ac:dyDescent="0.3">
      <c r="A424" s="7">
        <v>40401</v>
      </c>
      <c r="B424" s="24">
        <v>2.9910000000000001</v>
      </c>
      <c r="C424" s="2">
        <v>275</v>
      </c>
      <c r="D424" s="2">
        <v>821</v>
      </c>
      <c r="E424" s="2">
        <v>433</v>
      </c>
      <c r="F424" s="24">
        <v>60</v>
      </c>
      <c r="G424" s="24">
        <v>33</v>
      </c>
      <c r="I424" s="10">
        <v>40401</v>
      </c>
      <c r="J424" s="42">
        <f t="shared" si="51"/>
        <v>200.73825503355707</v>
      </c>
      <c r="K424" s="11">
        <f t="shared" si="52"/>
        <v>205.11796624656267</v>
      </c>
      <c r="L424" s="11">
        <f t="shared" si="53"/>
        <v>212.67346326247844</v>
      </c>
      <c r="M424" s="42">
        <f t="shared" si="50"/>
        <v>240.55555555555554</v>
      </c>
      <c r="N424" s="42">
        <f t="shared" si="48"/>
        <v>268.33631484794279</v>
      </c>
      <c r="O424" s="42">
        <f t="shared" si="49"/>
        <v>234.04255319148933</v>
      </c>
      <c r="Q424" s="4">
        <v>1.49</v>
      </c>
      <c r="R424" s="4">
        <v>1815.8525733157076</v>
      </c>
      <c r="S424" s="4">
        <v>2338.2847000963566</v>
      </c>
      <c r="T424" s="4">
        <v>180</v>
      </c>
      <c r="U424" s="4">
        <v>22.36</v>
      </c>
      <c r="V424" s="4">
        <v>14.1</v>
      </c>
      <c r="W424" s="4"/>
      <c r="X424" s="7">
        <v>40401</v>
      </c>
      <c r="Y424" s="88">
        <v>3449.6398684210526</v>
      </c>
      <c r="Z424" s="88">
        <v>4151.911052631579</v>
      </c>
    </row>
    <row r="425" spans="1:26" x14ac:dyDescent="0.3">
      <c r="A425" s="7">
        <v>40408</v>
      </c>
      <c r="B425" s="24">
        <v>2.9790000000000001</v>
      </c>
      <c r="C425" s="2">
        <v>581</v>
      </c>
      <c r="D425" s="2">
        <v>787.5</v>
      </c>
      <c r="E425" s="2">
        <v>437</v>
      </c>
      <c r="F425" s="24">
        <v>62</v>
      </c>
      <c r="G425" s="24">
        <v>34</v>
      </c>
      <c r="I425" s="10">
        <v>40408</v>
      </c>
      <c r="J425" s="42">
        <f t="shared" si="51"/>
        <v>199.93288590604027</v>
      </c>
      <c r="K425" s="11">
        <f t="shared" si="52"/>
        <v>221.96955455812093</v>
      </c>
      <c r="L425" s="11">
        <f t="shared" si="53"/>
        <v>211.2407891317954</v>
      </c>
      <c r="M425" s="42">
        <f t="shared" si="50"/>
        <v>242.7777777777778</v>
      </c>
      <c r="N425" s="42">
        <f t="shared" si="48"/>
        <v>277.28085867620752</v>
      </c>
      <c r="O425" s="42">
        <f t="shared" si="49"/>
        <v>241.13475177304963</v>
      </c>
      <c r="Q425" s="4">
        <v>1.49</v>
      </c>
      <c r="R425" s="4">
        <v>1815.8525733157076</v>
      </c>
      <c r="S425" s="4">
        <v>2338.2847000963566</v>
      </c>
      <c r="T425" s="4">
        <v>180</v>
      </c>
      <c r="U425" s="4">
        <v>22.36</v>
      </c>
      <c r="V425" s="4">
        <v>14.1</v>
      </c>
      <c r="W425" s="4"/>
      <c r="X425" s="7">
        <v>40408</v>
      </c>
      <c r="Y425" s="88">
        <v>3449.6398684210526</v>
      </c>
      <c r="Z425" s="88">
        <v>4151.911052631579</v>
      </c>
    </row>
    <row r="426" spans="1:26" x14ac:dyDescent="0.3">
      <c r="A426" s="7">
        <v>40415</v>
      </c>
      <c r="B426" s="24">
        <v>2.9569999999999999</v>
      </c>
      <c r="C426" s="2">
        <v>708.5</v>
      </c>
      <c r="D426" s="2">
        <v>979</v>
      </c>
      <c r="E426" s="2">
        <v>456</v>
      </c>
      <c r="F426" s="24">
        <v>65</v>
      </c>
      <c r="G426" s="24">
        <v>36</v>
      </c>
      <c r="I426" s="10">
        <v>40415</v>
      </c>
      <c r="J426" s="42">
        <f t="shared" si="51"/>
        <v>198.45637583892616</v>
      </c>
      <c r="K426" s="11">
        <f t="shared" si="52"/>
        <v>228.99104968793691</v>
      </c>
      <c r="L426" s="11">
        <f t="shared" si="53"/>
        <v>219.43055319226713</v>
      </c>
      <c r="M426" s="42">
        <f t="shared" si="50"/>
        <v>253.33333333333331</v>
      </c>
      <c r="N426" s="42">
        <f t="shared" si="48"/>
        <v>290.69767441860461</v>
      </c>
      <c r="O426" s="42">
        <f t="shared" si="49"/>
        <v>255.31914893617022</v>
      </c>
      <c r="Q426" s="4">
        <v>1.49</v>
      </c>
      <c r="R426" s="4">
        <v>1815.8525733157076</v>
      </c>
      <c r="S426" s="4">
        <v>2338.2847000963566</v>
      </c>
      <c r="T426" s="4">
        <v>180</v>
      </c>
      <c r="U426" s="4">
        <v>22.36</v>
      </c>
      <c r="V426" s="4">
        <v>14.1</v>
      </c>
      <c r="W426" s="4"/>
      <c r="X426" s="7">
        <v>40415</v>
      </c>
      <c r="Y426" s="88">
        <v>3449.6398684210526</v>
      </c>
      <c r="Z426" s="88">
        <v>4151.911052631579</v>
      </c>
    </row>
    <row r="427" spans="1:26" x14ac:dyDescent="0.3">
      <c r="A427" s="7">
        <v>40422</v>
      </c>
      <c r="B427" s="24">
        <v>2.9380000000000002</v>
      </c>
      <c r="C427" s="2">
        <v>829.5</v>
      </c>
      <c r="D427" s="2">
        <v>1087.5</v>
      </c>
      <c r="E427" s="2">
        <v>506</v>
      </c>
      <c r="F427" s="24">
        <v>64</v>
      </c>
      <c r="G427" s="24">
        <v>35</v>
      </c>
      <c r="I427" s="10">
        <v>40422</v>
      </c>
      <c r="J427" s="42">
        <f t="shared" si="51"/>
        <v>197.18120805369131</v>
      </c>
      <c r="K427" s="11">
        <f t="shared" si="52"/>
        <v>235.65458624250732</v>
      </c>
      <c r="L427" s="11">
        <f t="shared" si="53"/>
        <v>224.07070672000171</v>
      </c>
      <c r="M427" s="42">
        <f t="shared" si="50"/>
        <v>281.11111111111109</v>
      </c>
      <c r="N427" s="42">
        <f t="shared" si="48"/>
        <v>286.2254025044723</v>
      </c>
      <c r="O427" s="42">
        <f t="shared" si="49"/>
        <v>248.22695035460995</v>
      </c>
      <c r="Q427" s="4">
        <v>1.49</v>
      </c>
      <c r="R427" s="4">
        <v>1815.8525733157076</v>
      </c>
      <c r="S427" s="4">
        <v>2338.2847000963566</v>
      </c>
      <c r="T427" s="4">
        <v>180</v>
      </c>
      <c r="U427" s="4">
        <v>22.36</v>
      </c>
      <c r="V427" s="4">
        <v>14.1</v>
      </c>
      <c r="W427" s="4"/>
      <c r="X427" s="7">
        <v>40422</v>
      </c>
      <c r="Y427" s="88">
        <v>3449.6398684210526</v>
      </c>
      <c r="Z427" s="88">
        <v>4151.911052631579</v>
      </c>
    </row>
    <row r="428" spans="1:26" x14ac:dyDescent="0.3">
      <c r="A428" s="7">
        <v>40429</v>
      </c>
      <c r="B428" s="24">
        <v>2.931</v>
      </c>
      <c r="C428" s="2">
        <v>750</v>
      </c>
      <c r="D428" s="2">
        <v>712.5</v>
      </c>
      <c r="E428" s="2">
        <v>495</v>
      </c>
      <c r="F428" s="24">
        <v>65</v>
      </c>
      <c r="G428" s="24">
        <v>35</v>
      </c>
      <c r="I428" s="10">
        <v>40429</v>
      </c>
      <c r="J428" s="42">
        <f t="shared" si="51"/>
        <v>196.71140939597316</v>
      </c>
      <c r="K428" s="11">
        <f t="shared" si="52"/>
        <v>231.05448088117714</v>
      </c>
      <c r="L428" s="11">
        <f t="shared" si="53"/>
        <v>208.49660481144215</v>
      </c>
      <c r="M428" s="42">
        <f t="shared" si="50"/>
        <v>275</v>
      </c>
      <c r="N428" s="42">
        <f t="shared" si="48"/>
        <v>290.69767441860461</v>
      </c>
      <c r="O428" s="42">
        <f t="shared" si="49"/>
        <v>248.22695035460995</v>
      </c>
      <c r="Q428" s="4">
        <v>1.49</v>
      </c>
      <c r="R428" s="4">
        <v>1815.8525733157076</v>
      </c>
      <c r="S428" s="4">
        <v>2338.2847000963566</v>
      </c>
      <c r="T428" s="4">
        <v>180</v>
      </c>
      <c r="U428" s="4">
        <v>22.36</v>
      </c>
      <c r="V428" s="4">
        <v>14.1</v>
      </c>
      <c r="W428" s="4"/>
      <c r="X428" s="7">
        <v>40429</v>
      </c>
      <c r="Y428" s="88">
        <v>3445.6087368421054</v>
      </c>
      <c r="Z428" s="88">
        <v>4162.7442105263153</v>
      </c>
    </row>
    <row r="429" spans="1:26" x14ac:dyDescent="0.3">
      <c r="A429" s="7">
        <v>40436</v>
      </c>
      <c r="B429" s="24">
        <v>2.9430000000000001</v>
      </c>
      <c r="C429" s="2">
        <v>600</v>
      </c>
      <c r="D429" s="2">
        <v>-100</v>
      </c>
      <c r="E429" s="2">
        <v>475</v>
      </c>
      <c r="F429" s="24">
        <v>68</v>
      </c>
      <c r="G429" s="24">
        <v>40</v>
      </c>
      <c r="I429" s="10">
        <v>40436</v>
      </c>
      <c r="J429" s="42">
        <f t="shared" si="51"/>
        <v>197.51677852348993</v>
      </c>
      <c r="K429" s="11">
        <f t="shared" si="52"/>
        <v>222.79389837551139</v>
      </c>
      <c r="L429" s="11">
        <f t="shared" si="53"/>
        <v>173.74891134338333</v>
      </c>
      <c r="M429" s="42">
        <f t="shared" si="50"/>
        <v>263.88888888888886</v>
      </c>
      <c r="N429" s="42">
        <f t="shared" ref="N429:N492" si="54">(1+(F429-U429)/U429)*100</f>
        <v>304.11449016100175</v>
      </c>
      <c r="O429" s="42">
        <f t="shared" ref="O429:O492" si="55">(1+(G429-V429)/V429)*100</f>
        <v>283.6879432624113</v>
      </c>
      <c r="Q429" s="4">
        <v>1.49</v>
      </c>
      <c r="R429" s="4">
        <v>1815.8525733157076</v>
      </c>
      <c r="S429" s="4">
        <v>2338.2847000963566</v>
      </c>
      <c r="T429" s="4">
        <v>180</v>
      </c>
      <c r="U429" s="4">
        <v>22.36</v>
      </c>
      <c r="V429" s="4">
        <v>14.1</v>
      </c>
      <c r="W429" s="4"/>
      <c r="X429" s="7">
        <v>40436</v>
      </c>
      <c r="Y429" s="88">
        <v>3445.6087368421054</v>
      </c>
      <c r="Z429" s="88">
        <v>4162.7442105263153</v>
      </c>
    </row>
    <row r="430" spans="1:26" x14ac:dyDescent="0.3">
      <c r="A430" s="7">
        <v>40443</v>
      </c>
      <c r="B430" s="24">
        <v>2.96</v>
      </c>
      <c r="C430" s="2">
        <v>570.5</v>
      </c>
      <c r="D430" s="2">
        <v>314.5</v>
      </c>
      <c r="E430" s="2">
        <v>545</v>
      </c>
      <c r="F430" s="24">
        <v>65</v>
      </c>
      <c r="G430" s="24">
        <v>35</v>
      </c>
      <c r="I430" s="10">
        <v>40443</v>
      </c>
      <c r="J430" s="42">
        <f t="shared" si="51"/>
        <v>198.65771812080538</v>
      </c>
      <c r="K430" s="11">
        <f t="shared" si="52"/>
        <v>221.1693171493971</v>
      </c>
      <c r="L430" s="11">
        <f t="shared" si="53"/>
        <v>191.47558081108841</v>
      </c>
      <c r="M430" s="42">
        <f t="shared" si="50"/>
        <v>302.77777777777777</v>
      </c>
      <c r="N430" s="42">
        <f t="shared" si="54"/>
        <v>290.69767441860461</v>
      </c>
      <c r="O430" s="42">
        <f t="shared" si="55"/>
        <v>248.22695035460995</v>
      </c>
      <c r="Q430" s="4">
        <v>1.49</v>
      </c>
      <c r="R430" s="4">
        <v>1815.8525733157076</v>
      </c>
      <c r="S430" s="4">
        <v>2338.2847000963566</v>
      </c>
      <c r="T430" s="4">
        <v>180</v>
      </c>
      <c r="U430" s="4">
        <v>22.36</v>
      </c>
      <c r="V430" s="4">
        <v>14.1</v>
      </c>
      <c r="W430" s="4"/>
      <c r="X430" s="7">
        <v>40443</v>
      </c>
      <c r="Y430" s="88">
        <v>3445.6087368421054</v>
      </c>
      <c r="Z430" s="88">
        <v>4162.7442105263153</v>
      </c>
    </row>
    <row r="431" spans="1:26" x14ac:dyDescent="0.3">
      <c r="A431" s="7">
        <v>40450</v>
      </c>
      <c r="B431" s="24">
        <v>2.9510000000000001</v>
      </c>
      <c r="C431" s="2">
        <v>338</v>
      </c>
      <c r="D431" s="2">
        <v>-75</v>
      </c>
      <c r="E431" s="2">
        <v>559</v>
      </c>
      <c r="F431" s="24">
        <v>64</v>
      </c>
      <c r="G431" s="24">
        <v>34</v>
      </c>
      <c r="I431" s="10">
        <v>40450</v>
      </c>
      <c r="J431" s="42">
        <f t="shared" si="51"/>
        <v>198.05369127516778</v>
      </c>
      <c r="K431" s="11">
        <f t="shared" si="52"/>
        <v>208.36541426561504</v>
      </c>
      <c r="L431" s="11">
        <f t="shared" si="53"/>
        <v>174.81807114240053</v>
      </c>
      <c r="M431" s="42">
        <f t="shared" si="50"/>
        <v>310.55555555555554</v>
      </c>
      <c r="N431" s="42">
        <f t="shared" si="54"/>
        <v>286.2254025044723</v>
      </c>
      <c r="O431" s="42">
        <f t="shared" si="55"/>
        <v>241.13475177304963</v>
      </c>
      <c r="Q431" s="4">
        <v>1.49</v>
      </c>
      <c r="R431" s="4">
        <v>1815.8525733157076</v>
      </c>
      <c r="S431" s="4">
        <v>2338.2847000963566</v>
      </c>
      <c r="T431" s="4">
        <v>180</v>
      </c>
      <c r="U431" s="4">
        <v>22.36</v>
      </c>
      <c r="V431" s="4">
        <v>14.1</v>
      </c>
      <c r="W431" s="4"/>
      <c r="X431" s="7">
        <v>40450</v>
      </c>
      <c r="Y431" s="88">
        <v>3445.6087368421054</v>
      </c>
      <c r="Z431" s="88">
        <v>4162.7442105263153</v>
      </c>
    </row>
    <row r="432" spans="1:26" x14ac:dyDescent="0.3">
      <c r="A432" s="7">
        <v>40457</v>
      </c>
      <c r="B432" s="24">
        <v>3</v>
      </c>
      <c r="C432" s="2">
        <v>444</v>
      </c>
      <c r="D432" s="2">
        <v>1237.5</v>
      </c>
      <c r="E432" s="2">
        <v>644</v>
      </c>
      <c r="F432" s="24">
        <v>61</v>
      </c>
      <c r="G432" s="24">
        <v>32</v>
      </c>
      <c r="I432" s="10">
        <v>40457</v>
      </c>
      <c r="J432" s="42">
        <f t="shared" si="51"/>
        <v>201.34228187919464</v>
      </c>
      <c r="K432" s="11">
        <f t="shared" si="52"/>
        <v>219.70592307556834</v>
      </c>
      <c r="L432" s="11">
        <f t="shared" si="53"/>
        <v>231.65136481581649</v>
      </c>
      <c r="M432" s="42">
        <f t="shared" si="50"/>
        <v>357.77777777777777</v>
      </c>
      <c r="N432" s="42">
        <f t="shared" si="54"/>
        <v>272.80858676207515</v>
      </c>
      <c r="O432" s="42">
        <f t="shared" si="55"/>
        <v>226.95035460992904</v>
      </c>
      <c r="Q432" s="4">
        <v>1.49</v>
      </c>
      <c r="R432" s="4">
        <v>1815.8525733157076</v>
      </c>
      <c r="S432" s="4">
        <v>2338.2847000963566</v>
      </c>
      <c r="T432" s="4">
        <v>180</v>
      </c>
      <c r="U432" s="4">
        <v>22.36</v>
      </c>
      <c r="V432" s="4">
        <v>14.1</v>
      </c>
      <c r="W432" s="4"/>
      <c r="X432" s="7">
        <v>40457</v>
      </c>
      <c r="Y432" s="88">
        <v>3545.5356578947362</v>
      </c>
      <c r="Z432" s="88">
        <v>4179.1684210526319</v>
      </c>
    </row>
    <row r="433" spans="1:26" x14ac:dyDescent="0.3">
      <c r="A433" s="7">
        <v>40464</v>
      </c>
      <c r="B433" s="24">
        <v>3.0659999999999998</v>
      </c>
      <c r="C433" s="2">
        <v>500</v>
      </c>
      <c r="D433" s="2">
        <v>1037.5</v>
      </c>
      <c r="E433" s="2">
        <v>594</v>
      </c>
      <c r="F433" s="24">
        <v>60</v>
      </c>
      <c r="G433" s="24">
        <v>33</v>
      </c>
      <c r="I433" s="10">
        <v>40464</v>
      </c>
      <c r="J433" s="42">
        <f t="shared" si="51"/>
        <v>205.77181208053688</v>
      </c>
      <c r="K433" s="11">
        <f t="shared" si="52"/>
        <v>222.78987387768353</v>
      </c>
      <c r="L433" s="11">
        <f t="shared" si="53"/>
        <v>223.09808642367895</v>
      </c>
      <c r="M433" s="42">
        <f t="shared" si="50"/>
        <v>330</v>
      </c>
      <c r="N433" s="42">
        <f t="shared" si="54"/>
        <v>268.33631484794279</v>
      </c>
      <c r="O433" s="42">
        <f t="shared" si="55"/>
        <v>234.04255319148933</v>
      </c>
      <c r="Q433" s="4">
        <v>1.49</v>
      </c>
      <c r="R433" s="4">
        <v>1815.8525733157076</v>
      </c>
      <c r="S433" s="4">
        <v>2338.2847000963566</v>
      </c>
      <c r="T433" s="4">
        <v>180</v>
      </c>
      <c r="U433" s="4">
        <v>22.36</v>
      </c>
      <c r="V433" s="4">
        <v>14.1</v>
      </c>
      <c r="W433" s="4"/>
      <c r="X433" s="7">
        <v>40464</v>
      </c>
      <c r="Y433" s="88">
        <v>3545.5356578947362</v>
      </c>
      <c r="Z433" s="88">
        <v>4179.1684210526319</v>
      </c>
    </row>
    <row r="434" spans="1:26" x14ac:dyDescent="0.3">
      <c r="A434" s="7">
        <v>40471</v>
      </c>
      <c r="B434" s="24">
        <v>3.073</v>
      </c>
      <c r="C434" s="2">
        <v>487.5</v>
      </c>
      <c r="D434" s="2">
        <v>850</v>
      </c>
      <c r="E434" s="2">
        <v>553</v>
      </c>
      <c r="F434" s="24">
        <v>59</v>
      </c>
      <c r="G434" s="24">
        <v>32</v>
      </c>
      <c r="I434" s="10">
        <v>40471</v>
      </c>
      <c r="J434" s="42">
        <f t="shared" si="51"/>
        <v>206.24161073825502</v>
      </c>
      <c r="K434" s="11">
        <f t="shared" si="52"/>
        <v>222.10149200221139</v>
      </c>
      <c r="L434" s="11">
        <f t="shared" si="53"/>
        <v>215.07938793105001</v>
      </c>
      <c r="M434" s="42">
        <f t="shared" si="50"/>
        <v>307.22222222222223</v>
      </c>
      <c r="N434" s="42">
        <f t="shared" si="54"/>
        <v>263.86404293381037</v>
      </c>
      <c r="O434" s="42">
        <f t="shared" si="55"/>
        <v>226.95035460992904</v>
      </c>
      <c r="Q434" s="4">
        <v>1.49</v>
      </c>
      <c r="R434" s="4">
        <v>1815.8525733157076</v>
      </c>
      <c r="S434" s="4">
        <v>2338.2847000963566</v>
      </c>
      <c r="T434" s="4">
        <v>180</v>
      </c>
      <c r="U434" s="4">
        <v>22.36</v>
      </c>
      <c r="V434" s="4">
        <v>14.1</v>
      </c>
      <c r="W434" s="4"/>
      <c r="X434" s="7">
        <v>40471</v>
      </c>
      <c r="Y434" s="88">
        <v>3545.5356578947362</v>
      </c>
      <c r="Z434" s="88">
        <v>4179.1684210526319</v>
      </c>
    </row>
    <row r="435" spans="1:26" x14ac:dyDescent="0.3">
      <c r="A435" s="7">
        <v>40478</v>
      </c>
      <c r="B435" s="24">
        <v>3.0670000000000002</v>
      </c>
      <c r="C435" s="2">
        <v>179</v>
      </c>
      <c r="D435" s="2">
        <v>-225</v>
      </c>
      <c r="E435" s="2">
        <v>491</v>
      </c>
      <c r="F435" s="24">
        <v>59</v>
      </c>
      <c r="G435" s="24">
        <v>32.5</v>
      </c>
      <c r="I435" s="10">
        <v>40478</v>
      </c>
      <c r="J435" s="42">
        <f t="shared" si="51"/>
        <v>205.83892617449666</v>
      </c>
      <c r="K435" s="11">
        <f t="shared" si="52"/>
        <v>205.1122273155587</v>
      </c>
      <c r="L435" s="11">
        <f t="shared" si="53"/>
        <v>169.10551657331067</v>
      </c>
      <c r="M435" s="42">
        <f t="shared" si="50"/>
        <v>272.77777777777777</v>
      </c>
      <c r="N435" s="42">
        <f t="shared" si="54"/>
        <v>263.86404293381037</v>
      </c>
      <c r="O435" s="42">
        <f t="shared" si="55"/>
        <v>230.49645390070924</v>
      </c>
      <c r="Q435" s="4">
        <v>1.49</v>
      </c>
      <c r="R435" s="4">
        <v>1815.8525733157076</v>
      </c>
      <c r="S435" s="4">
        <v>2338.2847000963566</v>
      </c>
      <c r="T435" s="4">
        <v>180</v>
      </c>
      <c r="U435" s="4">
        <v>22.36</v>
      </c>
      <c r="V435" s="4">
        <v>14.1</v>
      </c>
      <c r="W435" s="4"/>
      <c r="X435" s="7">
        <v>40478</v>
      </c>
      <c r="Y435" s="88">
        <v>3545.5356578947362</v>
      </c>
      <c r="Z435" s="88">
        <v>4179.1684210526319</v>
      </c>
    </row>
    <row r="436" spans="1:26" x14ac:dyDescent="0.3">
      <c r="A436" s="7">
        <v>40485</v>
      </c>
      <c r="B436" s="24">
        <v>3.0670000000000002</v>
      </c>
      <c r="C436" s="2">
        <v>4</v>
      </c>
      <c r="D436" s="2">
        <v>-335</v>
      </c>
      <c r="E436" s="2">
        <v>444</v>
      </c>
      <c r="F436" s="24">
        <v>61</v>
      </c>
      <c r="G436" s="24">
        <v>35</v>
      </c>
      <c r="I436" s="10">
        <v>40485</v>
      </c>
      <c r="J436" s="42">
        <f t="shared" si="51"/>
        <v>205.83892617449666</v>
      </c>
      <c r="K436" s="11">
        <f t="shared" si="52"/>
        <v>195.47488105894857</v>
      </c>
      <c r="L436" s="11">
        <f t="shared" si="53"/>
        <v>164.40121345763501</v>
      </c>
      <c r="M436" s="42">
        <f t="shared" si="50"/>
        <v>246.66666666666669</v>
      </c>
      <c r="N436" s="42">
        <f t="shared" si="54"/>
        <v>272.80858676207515</v>
      </c>
      <c r="O436" s="42">
        <f t="shared" si="55"/>
        <v>248.22695035460995</v>
      </c>
      <c r="Q436" s="4">
        <v>1.49</v>
      </c>
      <c r="R436" s="4">
        <v>1815.8525733157076</v>
      </c>
      <c r="S436" s="4">
        <v>2338.2847000963566</v>
      </c>
      <c r="T436" s="4">
        <v>180</v>
      </c>
      <c r="U436" s="4">
        <v>22.36</v>
      </c>
      <c r="V436" s="4">
        <v>14.1</v>
      </c>
      <c r="W436" s="4"/>
      <c r="X436" s="7">
        <v>40485</v>
      </c>
      <c r="Y436" s="88">
        <v>3545.5356578947362</v>
      </c>
      <c r="Z436" s="88">
        <v>4179.1684210526319</v>
      </c>
    </row>
    <row r="437" spans="1:26" x14ac:dyDescent="0.3">
      <c r="A437" s="7">
        <v>40492</v>
      </c>
      <c r="B437" s="24">
        <v>3.1160000000000001</v>
      </c>
      <c r="C437" s="2">
        <v>-12.5</v>
      </c>
      <c r="D437" s="2">
        <v>-408.5</v>
      </c>
      <c r="E437" s="2">
        <v>458</v>
      </c>
      <c r="F437" s="24">
        <v>58</v>
      </c>
      <c r="G437" s="24">
        <v>32.5</v>
      </c>
      <c r="I437" s="10">
        <v>40492</v>
      </c>
      <c r="J437" s="42">
        <f t="shared" si="51"/>
        <v>209.1275167785235</v>
      </c>
      <c r="K437" s="11">
        <f t="shared" si="52"/>
        <v>194.32268921415832</v>
      </c>
      <c r="L437" s="11">
        <f t="shared" si="53"/>
        <v>162.01892284777855</v>
      </c>
      <c r="M437" s="42">
        <f t="shared" si="50"/>
        <v>254.44444444444443</v>
      </c>
      <c r="N437" s="42">
        <f t="shared" si="54"/>
        <v>259.391771019678</v>
      </c>
      <c r="O437" s="42">
        <f t="shared" si="55"/>
        <v>230.49645390070924</v>
      </c>
      <c r="Q437" s="4">
        <v>1.49</v>
      </c>
      <c r="R437" s="4">
        <v>1815.8525733157076</v>
      </c>
      <c r="S437" s="4">
        <v>2338.2847000963566</v>
      </c>
      <c r="T437" s="4">
        <v>180</v>
      </c>
      <c r="U437" s="4">
        <v>22.36</v>
      </c>
      <c r="V437" s="4">
        <v>14.1</v>
      </c>
      <c r="W437" s="4"/>
      <c r="X437" s="7">
        <v>40492</v>
      </c>
      <c r="Y437" s="88">
        <v>3541.1135526315788</v>
      </c>
      <c r="Z437" s="88">
        <v>4196.9636842105265</v>
      </c>
    </row>
    <row r="438" spans="1:26" x14ac:dyDescent="0.3">
      <c r="A438" s="7">
        <v>40499</v>
      </c>
      <c r="B438" s="24">
        <v>3.1840000000000002</v>
      </c>
      <c r="C438" s="2">
        <v>-58.5</v>
      </c>
      <c r="D438" s="2">
        <v>-437.5</v>
      </c>
      <c r="E438" s="2">
        <v>410</v>
      </c>
      <c r="F438" s="24">
        <v>59</v>
      </c>
      <c r="G438" s="24">
        <v>34.5</v>
      </c>
      <c r="I438" s="10">
        <v>40499</v>
      </c>
      <c r="J438" s="42">
        <f t="shared" si="51"/>
        <v>213.69127516778525</v>
      </c>
      <c r="K438" s="11">
        <f t="shared" si="52"/>
        <v>191.78944391242081</v>
      </c>
      <c r="L438" s="11">
        <f t="shared" si="53"/>
        <v>160.77869748091862</v>
      </c>
      <c r="M438" s="42">
        <f t="shared" si="50"/>
        <v>227.77777777777777</v>
      </c>
      <c r="N438" s="42">
        <f t="shared" si="54"/>
        <v>263.86404293381037</v>
      </c>
      <c r="O438" s="42">
        <f t="shared" si="55"/>
        <v>244.68085106382978</v>
      </c>
      <c r="Q438" s="4">
        <v>1.49</v>
      </c>
      <c r="R438" s="4">
        <v>1815.8525733157076</v>
      </c>
      <c r="S438" s="4">
        <v>2338.2847000963566</v>
      </c>
      <c r="T438" s="4">
        <v>180</v>
      </c>
      <c r="U438" s="4">
        <v>22.36</v>
      </c>
      <c r="V438" s="4">
        <v>14.1</v>
      </c>
      <c r="W438" s="4"/>
      <c r="X438" s="7">
        <v>40499</v>
      </c>
      <c r="Y438" s="88">
        <v>3541.1135526315788</v>
      </c>
      <c r="Z438" s="88">
        <v>4196.9636842105265</v>
      </c>
    </row>
    <row r="439" spans="1:26" x14ac:dyDescent="0.3">
      <c r="A439" s="7">
        <v>40506</v>
      </c>
      <c r="B439" s="24">
        <v>3.1709999999999998</v>
      </c>
      <c r="C439" s="2">
        <v>-30.5</v>
      </c>
      <c r="D439" s="2">
        <v>-492</v>
      </c>
      <c r="E439" s="2">
        <v>460</v>
      </c>
      <c r="F439" s="24">
        <v>53.5</v>
      </c>
      <c r="G439" s="24">
        <v>31</v>
      </c>
      <c r="I439" s="10">
        <v>40506</v>
      </c>
      <c r="J439" s="42">
        <f t="shared" si="51"/>
        <v>212.81879194630869</v>
      </c>
      <c r="K439" s="11">
        <f t="shared" si="52"/>
        <v>193.33141931347845</v>
      </c>
      <c r="L439" s="11">
        <f t="shared" si="53"/>
        <v>158.44792911906114</v>
      </c>
      <c r="M439" s="42">
        <f t="shared" si="50"/>
        <v>255.55555555555554</v>
      </c>
      <c r="N439" s="42">
        <f t="shared" si="54"/>
        <v>239.26654740608225</v>
      </c>
      <c r="O439" s="42">
        <f t="shared" si="55"/>
        <v>219.85815602836877</v>
      </c>
      <c r="Q439" s="4">
        <v>1.49</v>
      </c>
      <c r="R439" s="4">
        <v>1815.8525733157076</v>
      </c>
      <c r="S439" s="4">
        <v>2338.2847000963566</v>
      </c>
      <c r="T439" s="4">
        <v>180</v>
      </c>
      <c r="U439" s="4">
        <v>22.36</v>
      </c>
      <c r="V439" s="4">
        <v>14.1</v>
      </c>
      <c r="W439" s="4"/>
      <c r="X439" s="7">
        <v>40506</v>
      </c>
      <c r="Y439" s="88">
        <v>3541.1135526315788</v>
      </c>
      <c r="Z439" s="88">
        <v>4196.9636842105265</v>
      </c>
    </row>
    <row r="440" spans="1:26" x14ac:dyDescent="0.3">
      <c r="A440" s="7">
        <v>40513</v>
      </c>
      <c r="B440" s="24">
        <v>3.1619999999999999</v>
      </c>
      <c r="C440" s="2">
        <v>-48</v>
      </c>
      <c r="D440" s="2">
        <v>-491.5</v>
      </c>
      <c r="E440" s="2">
        <v>466</v>
      </c>
      <c r="F440" s="24">
        <v>53</v>
      </c>
      <c r="G440" s="24">
        <v>30.5</v>
      </c>
      <c r="I440" s="10">
        <v>40513</v>
      </c>
      <c r="J440" s="42">
        <f t="shared" si="51"/>
        <v>212.21476510067117</v>
      </c>
      <c r="K440" s="11">
        <f t="shared" si="52"/>
        <v>192.36768468781742</v>
      </c>
      <c r="L440" s="11">
        <f t="shared" si="53"/>
        <v>158.46931231504149</v>
      </c>
      <c r="M440" s="42">
        <f t="shared" si="50"/>
        <v>258.88888888888886</v>
      </c>
      <c r="N440" s="42">
        <f t="shared" si="54"/>
        <v>237.03041144901613</v>
      </c>
      <c r="O440" s="42">
        <f t="shared" si="55"/>
        <v>216.31205673758865</v>
      </c>
      <c r="Q440" s="4">
        <v>1.49</v>
      </c>
      <c r="R440" s="4">
        <v>1815.8525733157076</v>
      </c>
      <c r="S440" s="4">
        <v>2338.2847000963566</v>
      </c>
      <c r="T440" s="4">
        <v>180</v>
      </c>
      <c r="U440" s="4">
        <v>22.36</v>
      </c>
      <c r="V440" s="4">
        <v>14.1</v>
      </c>
      <c r="W440" s="4"/>
      <c r="X440" s="7">
        <v>40513</v>
      </c>
      <c r="Y440" s="88">
        <v>3541.1135526315788</v>
      </c>
      <c r="Z440" s="88">
        <v>4196.9636842105265</v>
      </c>
    </row>
    <row r="441" spans="1:26" x14ac:dyDescent="0.3">
      <c r="A441" s="7">
        <v>40520</v>
      </c>
      <c r="B441" s="24">
        <v>3.1970000000000001</v>
      </c>
      <c r="C441" s="2">
        <v>-56.5</v>
      </c>
      <c r="D441" s="2">
        <v>-319</v>
      </c>
      <c r="E441" s="2">
        <v>559</v>
      </c>
      <c r="F441" s="24">
        <v>53</v>
      </c>
      <c r="G441" s="24">
        <v>29</v>
      </c>
      <c r="I441" s="10">
        <v>40520</v>
      </c>
      <c r="J441" s="42">
        <f t="shared" si="51"/>
        <v>214.56375838926175</v>
      </c>
      <c r="K441" s="11">
        <f t="shared" si="52"/>
        <v>193.50670307734862</v>
      </c>
      <c r="L441" s="11">
        <f t="shared" si="53"/>
        <v>168.61097952185366</v>
      </c>
      <c r="M441" s="42">
        <f t="shared" si="50"/>
        <v>310.55555555555554</v>
      </c>
      <c r="N441" s="42">
        <f t="shared" si="54"/>
        <v>237.03041144901613</v>
      </c>
      <c r="O441" s="42">
        <f t="shared" si="55"/>
        <v>205.67375886524823</v>
      </c>
      <c r="Q441" s="4">
        <v>1.49</v>
      </c>
      <c r="R441" s="4">
        <v>1815.8525733157076</v>
      </c>
      <c r="S441" s="4">
        <v>2338.2847000963566</v>
      </c>
      <c r="T441" s="4">
        <v>180</v>
      </c>
      <c r="U441" s="4">
        <v>22.36</v>
      </c>
      <c r="V441" s="4">
        <v>14.1</v>
      </c>
      <c r="W441" s="4"/>
      <c r="X441" s="7">
        <v>40520</v>
      </c>
      <c r="Y441" s="88">
        <v>3570.2964473684206</v>
      </c>
      <c r="Z441" s="88">
        <v>4261.604736842105</v>
      </c>
    </row>
    <row r="442" spans="1:26" x14ac:dyDescent="0.3">
      <c r="A442" s="7">
        <v>40527</v>
      </c>
      <c r="B442" s="80">
        <v>3.2309999999999999</v>
      </c>
      <c r="C442" s="2">
        <v>-49</v>
      </c>
      <c r="D442" s="2">
        <v>-50</v>
      </c>
      <c r="E442" s="2">
        <v>581</v>
      </c>
      <c r="F442" s="80">
        <v>54.5</v>
      </c>
      <c r="G442" s="80">
        <v>31</v>
      </c>
      <c r="I442" s="10">
        <v>40527</v>
      </c>
      <c r="J442" s="42">
        <f t="shared" si="51"/>
        <v>216.84563758389262</v>
      </c>
      <c r="K442" s="11">
        <f t="shared" si="52"/>
        <v>193.91973220263193</v>
      </c>
      <c r="L442" s="11">
        <f t="shared" si="53"/>
        <v>180.11513895927865</v>
      </c>
      <c r="M442" s="42">
        <f t="shared" si="50"/>
        <v>322.77777777777777</v>
      </c>
      <c r="N442" s="42">
        <f t="shared" si="54"/>
        <v>243.7388193202147</v>
      </c>
      <c r="O442" s="42">
        <f t="shared" si="55"/>
        <v>219.85815602836877</v>
      </c>
      <c r="Q442" s="4">
        <v>1.49</v>
      </c>
      <c r="R442" s="4">
        <v>1815.8525733157076</v>
      </c>
      <c r="S442" s="4">
        <v>2338.2847000963566</v>
      </c>
      <c r="T442" s="4">
        <v>180</v>
      </c>
      <c r="U442" s="4">
        <v>22.36</v>
      </c>
      <c r="V442" s="4">
        <v>14.1</v>
      </c>
      <c r="W442" s="4"/>
      <c r="X442" s="7">
        <v>40527</v>
      </c>
      <c r="Y442" s="88">
        <v>3570.2964473684206</v>
      </c>
      <c r="Z442" s="88">
        <v>4261.604736842105</v>
      </c>
    </row>
    <row r="443" spans="1:26" x14ac:dyDescent="0.3">
      <c r="A443" s="7">
        <v>40534</v>
      </c>
      <c r="B443" s="80">
        <v>3.25</v>
      </c>
      <c r="C443" s="2">
        <v>12.5</v>
      </c>
      <c r="D443" s="2">
        <v>-4.5</v>
      </c>
      <c r="E443" s="2">
        <v>518</v>
      </c>
      <c r="F443" s="80">
        <v>52</v>
      </c>
      <c r="G443" s="80">
        <v>29</v>
      </c>
      <c r="I443" s="10">
        <v>40534</v>
      </c>
      <c r="J443" s="42">
        <f t="shared" si="51"/>
        <v>218.12080536912754</v>
      </c>
      <c r="K443" s="11">
        <f t="shared" si="52"/>
        <v>197.30657102995491</v>
      </c>
      <c r="L443" s="11">
        <f t="shared" si="53"/>
        <v>182.06100979348997</v>
      </c>
      <c r="M443" s="42">
        <f t="shared" si="50"/>
        <v>287.77777777777777</v>
      </c>
      <c r="N443" s="42">
        <f t="shared" si="54"/>
        <v>232.55813953488374</v>
      </c>
      <c r="O443" s="42">
        <f t="shared" si="55"/>
        <v>205.67375886524823</v>
      </c>
      <c r="Q443" s="4">
        <v>1.49</v>
      </c>
      <c r="R443" s="4">
        <v>1815.8525733157076</v>
      </c>
      <c r="S443" s="4">
        <v>2338.2847000963566</v>
      </c>
      <c r="T443" s="4">
        <v>180</v>
      </c>
      <c r="U443" s="4">
        <v>22.36</v>
      </c>
      <c r="V443" s="4">
        <v>14.1</v>
      </c>
      <c r="W443" s="4"/>
      <c r="X443" s="7">
        <v>40534</v>
      </c>
      <c r="Y443" s="88">
        <v>3570.2964473684206</v>
      </c>
      <c r="Z443" s="88">
        <v>4261.604736842105</v>
      </c>
    </row>
    <row r="444" spans="1:26" x14ac:dyDescent="0.3">
      <c r="A444" s="7">
        <v>40541</v>
      </c>
      <c r="B444" s="80">
        <v>3.294</v>
      </c>
      <c r="C444" s="2">
        <v>-6</v>
      </c>
      <c r="D444" s="2">
        <v>-200</v>
      </c>
      <c r="E444" s="2">
        <v>483</v>
      </c>
      <c r="F444" s="80">
        <v>52</v>
      </c>
      <c r="G444" s="80">
        <v>27</v>
      </c>
      <c r="I444" s="10">
        <v>40541</v>
      </c>
      <c r="J444" s="42">
        <f t="shared" si="51"/>
        <v>221.07382550335569</v>
      </c>
      <c r="K444" s="11">
        <f t="shared" si="52"/>
        <v>196.28776585425612</v>
      </c>
      <c r="L444" s="11">
        <f t="shared" si="53"/>
        <v>173.70018016517551</v>
      </c>
      <c r="M444" s="42">
        <f t="shared" si="50"/>
        <v>268.33333333333337</v>
      </c>
      <c r="N444" s="42">
        <f t="shared" si="54"/>
        <v>232.55813953488374</v>
      </c>
      <c r="O444" s="42">
        <f t="shared" si="55"/>
        <v>191.48936170212767</v>
      </c>
      <c r="Q444" s="4">
        <v>1.49</v>
      </c>
      <c r="R444" s="4">
        <v>1815.8525733157076</v>
      </c>
      <c r="S444" s="4">
        <v>2338.2847000963566</v>
      </c>
      <c r="T444" s="4">
        <v>180</v>
      </c>
      <c r="U444" s="4">
        <v>22.36</v>
      </c>
      <c r="V444" s="4">
        <v>14.1</v>
      </c>
      <c r="W444" s="4"/>
      <c r="X444" s="7">
        <v>40541</v>
      </c>
      <c r="Y444" s="88">
        <v>3570.2964473684206</v>
      </c>
      <c r="Z444" s="88">
        <v>4261.604736842105</v>
      </c>
    </row>
    <row r="445" spans="1:26" x14ac:dyDescent="0.3">
      <c r="A445" s="81">
        <v>40548</v>
      </c>
      <c r="B445" s="24">
        <v>3.33</v>
      </c>
      <c r="C445" s="2">
        <v>49.5</v>
      </c>
      <c r="D445" s="2">
        <v>-200</v>
      </c>
      <c r="E445" s="2">
        <v>413</v>
      </c>
      <c r="F445" s="24" t="s">
        <v>18</v>
      </c>
      <c r="G445" s="24" t="s">
        <v>18</v>
      </c>
      <c r="I445" s="10">
        <v>40548</v>
      </c>
      <c r="J445" s="42">
        <f t="shared" si="51"/>
        <v>223.48993288590603</v>
      </c>
      <c r="K445" s="11">
        <f t="shared" si="52"/>
        <v>200.05384802441424</v>
      </c>
      <c r="L445" s="11">
        <f t="shared" si="53"/>
        <v>174.71358609425243</v>
      </c>
      <c r="M445" s="42">
        <f t="shared" si="50"/>
        <v>229.44444444444443</v>
      </c>
      <c r="N445" s="42">
        <f t="shared" si="54"/>
        <v>0</v>
      </c>
      <c r="O445" s="42">
        <f t="shared" si="55"/>
        <v>0</v>
      </c>
      <c r="Q445" s="4">
        <v>1.49</v>
      </c>
      <c r="R445" s="4">
        <v>1815.8525733157076</v>
      </c>
      <c r="S445" s="4">
        <v>2338.2847000963566</v>
      </c>
      <c r="T445" s="4">
        <v>180</v>
      </c>
      <c r="U445" s="4">
        <v>22.36</v>
      </c>
      <c r="V445" s="4">
        <v>14.1</v>
      </c>
      <c r="W445" s="4"/>
      <c r="X445" s="81">
        <v>40548</v>
      </c>
      <c r="Y445" s="88">
        <v>3583.1829473684206</v>
      </c>
      <c r="Z445" s="88">
        <v>4285.3010526315802</v>
      </c>
    </row>
    <row r="446" spans="1:26" x14ac:dyDescent="0.3">
      <c r="A446" s="81">
        <v>40555</v>
      </c>
      <c r="B446" s="24">
        <v>3.33</v>
      </c>
      <c r="C446" s="2">
        <v>66</v>
      </c>
      <c r="D446" s="2">
        <v>-248</v>
      </c>
      <c r="E446" s="2">
        <v>450</v>
      </c>
      <c r="F446" s="24">
        <v>53</v>
      </c>
      <c r="G446" s="24">
        <v>29</v>
      </c>
      <c r="I446" s="10">
        <v>40555</v>
      </c>
      <c r="J446" s="42">
        <f t="shared" si="51"/>
        <v>223.48993288590603</v>
      </c>
      <c r="K446" s="11">
        <f t="shared" si="52"/>
        <v>200.96251210003749</v>
      </c>
      <c r="L446" s="11">
        <f t="shared" si="53"/>
        <v>172.66079928013943</v>
      </c>
      <c r="M446" s="42">
        <f t="shared" si="50"/>
        <v>250</v>
      </c>
      <c r="N446" s="42">
        <f t="shared" si="54"/>
        <v>237.03041144901613</v>
      </c>
      <c r="O446" s="42">
        <f t="shared" si="55"/>
        <v>205.67375886524823</v>
      </c>
      <c r="Q446" s="4">
        <v>1.49</v>
      </c>
      <c r="R446" s="4">
        <v>1815.8525733157076</v>
      </c>
      <c r="S446" s="4">
        <v>2338.2847000963566</v>
      </c>
      <c r="T446" s="4">
        <v>180</v>
      </c>
      <c r="U446" s="4">
        <v>22.36</v>
      </c>
      <c r="V446" s="4">
        <v>14.1</v>
      </c>
      <c r="W446" s="4"/>
      <c r="X446" s="81">
        <v>40555</v>
      </c>
      <c r="Y446" s="88">
        <v>3583.1829473684206</v>
      </c>
      <c r="Z446" s="88">
        <v>4285.3010526315802</v>
      </c>
    </row>
    <row r="447" spans="1:26" x14ac:dyDescent="0.3">
      <c r="A447" s="81">
        <v>40562</v>
      </c>
      <c r="B447" s="24">
        <v>3.407</v>
      </c>
      <c r="C447" s="2">
        <v>112.5</v>
      </c>
      <c r="D447" s="2">
        <v>-25</v>
      </c>
      <c r="E447" s="2">
        <v>458</v>
      </c>
      <c r="F447" s="24">
        <v>54</v>
      </c>
      <c r="G447" s="24">
        <v>32</v>
      </c>
      <c r="I447" s="10">
        <v>40562</v>
      </c>
      <c r="J447" s="42">
        <f t="shared" si="51"/>
        <v>228.65771812080538</v>
      </c>
      <c r="K447" s="11">
        <f t="shared" si="52"/>
        <v>203.52329267679389</v>
      </c>
      <c r="L447" s="11">
        <f t="shared" si="53"/>
        <v>182.19770468737281</v>
      </c>
      <c r="M447" s="42">
        <f t="shared" si="50"/>
        <v>254.44444444444443</v>
      </c>
      <c r="N447" s="42">
        <f t="shared" si="54"/>
        <v>241.50268336314849</v>
      </c>
      <c r="O447" s="42">
        <f t="shared" si="55"/>
        <v>226.95035460992904</v>
      </c>
      <c r="Q447" s="4">
        <v>1.49</v>
      </c>
      <c r="R447" s="4">
        <v>1815.8525733157076</v>
      </c>
      <c r="S447" s="4">
        <v>2338.2847000963566</v>
      </c>
      <c r="T447" s="4">
        <v>180</v>
      </c>
      <c r="U447" s="4">
        <v>22.36</v>
      </c>
      <c r="V447" s="4">
        <v>14.1</v>
      </c>
      <c r="W447" s="4"/>
      <c r="X447" s="81">
        <v>40562</v>
      </c>
      <c r="Y447" s="88">
        <v>3583.1829473684206</v>
      </c>
      <c r="Z447" s="88">
        <v>4285.3010526315802</v>
      </c>
    </row>
    <row r="448" spans="1:26" x14ac:dyDescent="0.3">
      <c r="A448" s="81">
        <v>40569</v>
      </c>
      <c r="B448" s="82">
        <v>3.43</v>
      </c>
      <c r="C448" s="2">
        <v>57.5</v>
      </c>
      <c r="D448" s="2">
        <v>-209.5</v>
      </c>
      <c r="E448" s="2">
        <v>456</v>
      </c>
      <c r="F448" s="82">
        <v>50</v>
      </c>
      <c r="G448" s="82">
        <v>28</v>
      </c>
      <c r="I448" s="10">
        <v>40569</v>
      </c>
      <c r="J448" s="42">
        <f t="shared" si="51"/>
        <v>230.20134228187919</v>
      </c>
      <c r="K448" s="11">
        <f t="shared" si="52"/>
        <v>200.49441242471642</v>
      </c>
      <c r="L448" s="11">
        <f t="shared" si="53"/>
        <v>174.3073053706259</v>
      </c>
      <c r="M448" s="42">
        <f t="shared" si="50"/>
        <v>253.33333333333331</v>
      </c>
      <c r="N448" s="42">
        <f t="shared" si="54"/>
        <v>223.61359570661898</v>
      </c>
      <c r="O448" s="42">
        <f t="shared" si="55"/>
        <v>198.58156028368796</v>
      </c>
      <c r="Q448" s="4">
        <v>1.49</v>
      </c>
      <c r="R448" s="4">
        <v>1815.8525733157076</v>
      </c>
      <c r="S448" s="4">
        <v>2338.2847000963566</v>
      </c>
      <c r="T448" s="4">
        <v>180</v>
      </c>
      <c r="U448" s="4">
        <v>22.36</v>
      </c>
      <c r="V448" s="4">
        <v>14.1</v>
      </c>
      <c r="W448" s="4"/>
      <c r="X448" s="81">
        <v>40569</v>
      </c>
      <c r="Y448" s="88">
        <v>3583.1829473684206</v>
      </c>
      <c r="Z448" s="88">
        <v>4285.3010526315802</v>
      </c>
    </row>
    <row r="449" spans="1:26" x14ac:dyDescent="0.3">
      <c r="A449" s="81">
        <v>40576</v>
      </c>
      <c r="B449" s="82">
        <v>3.4380000000000002</v>
      </c>
      <c r="C449" s="2">
        <v>89.5</v>
      </c>
      <c r="D449" s="2">
        <v>-98</v>
      </c>
      <c r="E449" s="2">
        <v>550</v>
      </c>
      <c r="F449" s="82">
        <v>49</v>
      </c>
      <c r="G449" s="82">
        <v>27</v>
      </c>
      <c r="I449" s="10">
        <v>40576</v>
      </c>
      <c r="J449" s="42">
        <f t="shared" si="51"/>
        <v>230.73825503355704</v>
      </c>
      <c r="K449" s="11">
        <f t="shared" si="52"/>
        <v>202.25667002592513</v>
      </c>
      <c r="L449" s="11">
        <f t="shared" si="53"/>
        <v>179.07575807424257</v>
      </c>
      <c r="M449" s="42">
        <f t="shared" si="50"/>
        <v>305.55555555555554</v>
      </c>
      <c r="N449" s="42">
        <f t="shared" si="54"/>
        <v>219.14132379248659</v>
      </c>
      <c r="O449" s="42">
        <f t="shared" si="55"/>
        <v>191.48936170212767</v>
      </c>
      <c r="Q449" s="4">
        <v>1.49</v>
      </c>
      <c r="R449" s="4">
        <v>1815.8525733157076</v>
      </c>
      <c r="S449" s="4">
        <v>2338.2847000963566</v>
      </c>
      <c r="T449" s="4">
        <v>180</v>
      </c>
      <c r="U449" s="4">
        <v>22.36</v>
      </c>
      <c r="V449" s="4">
        <v>14.1</v>
      </c>
      <c r="W449" s="4"/>
      <c r="X449" s="81">
        <v>40576</v>
      </c>
      <c r="Y449" s="88">
        <v>3583.1829473684206</v>
      </c>
      <c r="Z449" s="88">
        <v>4285.3010526315802</v>
      </c>
    </row>
    <row r="450" spans="1:26" x14ac:dyDescent="0.3">
      <c r="A450" s="81">
        <v>40583</v>
      </c>
      <c r="B450" s="82">
        <v>3.5129999999999999</v>
      </c>
      <c r="C450" s="2">
        <v>133.5</v>
      </c>
      <c r="D450" s="2">
        <v>185</v>
      </c>
      <c r="E450" s="2">
        <v>538</v>
      </c>
      <c r="F450" s="82">
        <v>49</v>
      </c>
      <c r="G450" s="82">
        <v>29</v>
      </c>
      <c r="I450" s="10">
        <v>40583</v>
      </c>
      <c r="J450" s="42">
        <f t="shared" si="51"/>
        <v>235.7718120805369</v>
      </c>
      <c r="K450" s="11">
        <f t="shared" si="52"/>
        <v>208.5813893690632</v>
      </c>
      <c r="L450" s="11">
        <f t="shared" si="53"/>
        <v>193.54067984436065</v>
      </c>
      <c r="M450" s="42">
        <f t="shared" si="50"/>
        <v>298.88888888888891</v>
      </c>
      <c r="N450" s="42">
        <f t="shared" si="54"/>
        <v>219.14132379248659</v>
      </c>
      <c r="O450" s="42">
        <f t="shared" si="55"/>
        <v>205.67375886524823</v>
      </c>
      <c r="Q450" s="4">
        <v>1.49</v>
      </c>
      <c r="R450" s="4">
        <v>1815.8525733157076</v>
      </c>
      <c r="S450" s="4">
        <v>2338.2847000963566</v>
      </c>
      <c r="T450" s="4">
        <v>180</v>
      </c>
      <c r="U450" s="4">
        <v>22.36</v>
      </c>
      <c r="V450" s="4">
        <v>14.1</v>
      </c>
      <c r="W450" s="4"/>
      <c r="X450" s="81">
        <v>40583</v>
      </c>
      <c r="Y450" s="88">
        <v>3654.0305263157902</v>
      </c>
      <c r="Z450" s="88">
        <v>4340.532105263158</v>
      </c>
    </row>
    <row r="451" spans="1:26" x14ac:dyDescent="0.3">
      <c r="A451" s="81">
        <v>40590</v>
      </c>
      <c r="B451" s="82">
        <v>3.5339999999999998</v>
      </c>
      <c r="C451" s="2">
        <v>118.5</v>
      </c>
      <c r="D451" s="2">
        <v>-25</v>
      </c>
      <c r="E451" s="2">
        <v>584</v>
      </c>
      <c r="F451" s="82">
        <v>53</v>
      </c>
      <c r="G451" s="82">
        <v>32</v>
      </c>
      <c r="I451" s="10">
        <v>40590</v>
      </c>
      <c r="J451" s="42">
        <f t="shared" si="51"/>
        <v>237.18120805369125</v>
      </c>
      <c r="K451" s="11">
        <f t="shared" si="52"/>
        <v>207.75533111849663</v>
      </c>
      <c r="L451" s="11">
        <f t="shared" si="53"/>
        <v>184.5597375326162</v>
      </c>
      <c r="M451" s="42">
        <f t="shared" ref="M451:M514" si="56">(1+(E451-T451)/T451)*100</f>
        <v>324.44444444444446</v>
      </c>
      <c r="N451" s="42">
        <f t="shared" si="54"/>
        <v>237.03041144901613</v>
      </c>
      <c r="O451" s="42">
        <f t="shared" si="55"/>
        <v>226.95035460992904</v>
      </c>
      <c r="Q451" s="4">
        <v>1.49</v>
      </c>
      <c r="R451" s="4">
        <v>1815.8525733157076</v>
      </c>
      <c r="S451" s="4">
        <v>2338.2847000963566</v>
      </c>
      <c r="T451" s="4">
        <v>180</v>
      </c>
      <c r="U451" s="4">
        <v>22.36</v>
      </c>
      <c r="V451" s="4">
        <v>14.1</v>
      </c>
      <c r="W451" s="4"/>
      <c r="X451" s="81">
        <v>40590</v>
      </c>
      <c r="Y451" s="88">
        <v>3654.0305263157902</v>
      </c>
      <c r="Z451" s="88">
        <v>4340.532105263158</v>
      </c>
    </row>
    <row r="452" spans="1:26" x14ac:dyDescent="0.3">
      <c r="A452" s="81">
        <v>40597</v>
      </c>
      <c r="B452" s="24">
        <v>3.573</v>
      </c>
      <c r="C452" s="2">
        <v>150.5</v>
      </c>
      <c r="D452" s="2">
        <v>-14.5</v>
      </c>
      <c r="E452" s="2">
        <v>538</v>
      </c>
      <c r="F452" s="83">
        <v>56.5</v>
      </c>
      <c r="G452" s="24">
        <v>33</v>
      </c>
      <c r="I452" s="10">
        <v>40597</v>
      </c>
      <c r="J452" s="42">
        <f t="shared" si="51"/>
        <v>239.79865771812081</v>
      </c>
      <c r="K452" s="11">
        <f t="shared" si="52"/>
        <v>209.51758871970534</v>
      </c>
      <c r="L452" s="11">
        <f t="shared" si="53"/>
        <v>185.00878464820346</v>
      </c>
      <c r="M452" s="42">
        <f t="shared" si="56"/>
        <v>298.88888888888891</v>
      </c>
      <c r="N452" s="42">
        <f t="shared" si="54"/>
        <v>252.6833631484794</v>
      </c>
      <c r="O452" s="42">
        <f t="shared" si="55"/>
        <v>234.04255319148933</v>
      </c>
      <c r="Q452" s="4">
        <v>1.49</v>
      </c>
      <c r="R452" s="4">
        <v>1815.8525733157076</v>
      </c>
      <c r="S452" s="4">
        <v>2338.2847000963566</v>
      </c>
      <c r="T452" s="4">
        <v>180</v>
      </c>
      <c r="U452" s="4">
        <v>22.36</v>
      </c>
      <c r="V452" s="4">
        <v>14.1</v>
      </c>
      <c r="W452" s="4"/>
      <c r="X452" s="81">
        <v>40597</v>
      </c>
      <c r="Y452" s="88">
        <v>3654.0305263157902</v>
      </c>
      <c r="Z452" s="88">
        <v>4340.532105263158</v>
      </c>
    </row>
    <row r="453" spans="1:26" x14ac:dyDescent="0.3">
      <c r="A453" s="81">
        <v>40604</v>
      </c>
      <c r="B453" s="24">
        <v>3.7160000000000002</v>
      </c>
      <c r="C453" s="2">
        <v>175</v>
      </c>
      <c r="D453" s="2">
        <v>141.5</v>
      </c>
      <c r="E453" s="2">
        <v>498</v>
      </c>
      <c r="F453" s="83">
        <v>56</v>
      </c>
      <c r="G453" s="24">
        <v>33</v>
      </c>
      <c r="I453" s="10">
        <v>40604</v>
      </c>
      <c r="J453" s="42">
        <f t="shared" si="51"/>
        <v>249.39597315436242</v>
      </c>
      <c r="K453" s="11">
        <f t="shared" si="52"/>
        <v>210.86681719563077</v>
      </c>
      <c r="L453" s="11">
        <f t="shared" si="53"/>
        <v>191.68034179407073</v>
      </c>
      <c r="M453" s="42">
        <f t="shared" si="56"/>
        <v>276.66666666666669</v>
      </c>
      <c r="N453" s="42">
        <f t="shared" si="54"/>
        <v>250.44722719141325</v>
      </c>
      <c r="O453" s="42">
        <f t="shared" si="55"/>
        <v>234.04255319148933</v>
      </c>
      <c r="Q453" s="4">
        <v>1.49</v>
      </c>
      <c r="R453" s="4">
        <v>1815.8525733157076</v>
      </c>
      <c r="S453" s="4">
        <v>2338.2847000963566</v>
      </c>
      <c r="T453" s="4">
        <v>180</v>
      </c>
      <c r="U453" s="4">
        <v>22.36</v>
      </c>
      <c r="V453" s="4">
        <v>14.1</v>
      </c>
      <c r="W453" s="4"/>
      <c r="X453" s="81">
        <v>40604</v>
      </c>
      <c r="Y453" s="88">
        <v>3654.0305263157902</v>
      </c>
      <c r="Z453" s="88">
        <v>4340.532105263158</v>
      </c>
    </row>
    <row r="454" spans="1:26" x14ac:dyDescent="0.3">
      <c r="A454" s="81">
        <v>40611</v>
      </c>
      <c r="B454" s="84">
        <v>3.871</v>
      </c>
      <c r="C454" s="2">
        <v>169</v>
      </c>
      <c r="D454" s="2">
        <v>200</v>
      </c>
      <c r="E454" s="2">
        <v>633</v>
      </c>
      <c r="F454" s="24">
        <v>59</v>
      </c>
      <c r="G454" s="24">
        <v>34</v>
      </c>
      <c r="I454" s="10">
        <v>40611</v>
      </c>
      <c r="J454" s="42">
        <f t="shared" si="51"/>
        <v>259.79865771812081</v>
      </c>
      <c r="K454" s="11">
        <f t="shared" si="52"/>
        <v>209.29523702625278</v>
      </c>
      <c r="L454" s="11">
        <f t="shared" si="53"/>
        <v>183.7633372797988</v>
      </c>
      <c r="M454" s="42">
        <f t="shared" si="56"/>
        <v>351.66666666666669</v>
      </c>
      <c r="N454" s="42">
        <f t="shared" si="54"/>
        <v>263.86404293381037</v>
      </c>
      <c r="O454" s="42">
        <f t="shared" si="55"/>
        <v>241.13475177304963</v>
      </c>
      <c r="Q454" s="4">
        <v>1.49</v>
      </c>
      <c r="R454" s="4">
        <v>1815.8525733157076</v>
      </c>
      <c r="S454" s="4">
        <v>2338.2847000963566</v>
      </c>
      <c r="T454" s="4">
        <v>180</v>
      </c>
      <c r="U454" s="4">
        <v>22.36</v>
      </c>
      <c r="V454" s="4">
        <v>14.1</v>
      </c>
      <c r="W454" s="4"/>
      <c r="X454" s="81">
        <v>40611</v>
      </c>
      <c r="Y454" s="88">
        <v>3631.4929473684206</v>
      </c>
      <c r="Z454" s="88">
        <v>4096.91</v>
      </c>
    </row>
    <row r="455" spans="1:26" x14ac:dyDescent="0.3">
      <c r="A455" s="81">
        <v>40618</v>
      </c>
      <c r="B455" s="24">
        <v>3.9079999999999999</v>
      </c>
      <c r="C455" s="2">
        <v>162.5</v>
      </c>
      <c r="D455" s="2">
        <v>325</v>
      </c>
      <c r="E455" s="2">
        <v>556</v>
      </c>
      <c r="F455" s="24">
        <v>60</v>
      </c>
      <c r="G455" s="24">
        <v>35</v>
      </c>
      <c r="I455" s="10">
        <v>40618</v>
      </c>
      <c r="J455" s="42">
        <f t="shared" si="51"/>
        <v>262.2818791946309</v>
      </c>
      <c r="K455" s="11">
        <f t="shared" si="52"/>
        <v>208.93727845100724</v>
      </c>
      <c r="L455" s="11">
        <f t="shared" si="53"/>
        <v>189.10913627488478</v>
      </c>
      <c r="M455" s="42">
        <f t="shared" si="56"/>
        <v>308.88888888888891</v>
      </c>
      <c r="N455" s="42">
        <f t="shared" si="54"/>
        <v>268.33631484794279</v>
      </c>
      <c r="O455" s="42">
        <f t="shared" si="55"/>
        <v>248.22695035460995</v>
      </c>
      <c r="Q455" s="4">
        <v>1.49</v>
      </c>
      <c r="R455" s="4">
        <v>1815.8525733157076</v>
      </c>
      <c r="S455" s="4">
        <v>2338.2847000963566</v>
      </c>
      <c r="T455" s="4">
        <v>180</v>
      </c>
      <c r="U455" s="4">
        <v>22.36</v>
      </c>
      <c r="V455" s="4">
        <v>14.1</v>
      </c>
      <c r="W455" s="4"/>
      <c r="X455" s="81">
        <v>40618</v>
      </c>
      <c r="Y455" s="88">
        <v>3631.4929473684206</v>
      </c>
      <c r="Z455" s="88">
        <v>4096.91</v>
      </c>
    </row>
    <row r="456" spans="1:26" x14ac:dyDescent="0.3">
      <c r="A456" s="81">
        <v>40625</v>
      </c>
      <c r="B456" s="24">
        <v>3.907</v>
      </c>
      <c r="C456" s="2">
        <v>300</v>
      </c>
      <c r="D456" s="2">
        <v>-162.5</v>
      </c>
      <c r="E456" s="2">
        <v>491</v>
      </c>
      <c r="F456" s="24">
        <v>59</v>
      </c>
      <c r="G456" s="24">
        <v>36</v>
      </c>
      <c r="I456" s="10">
        <v>40625</v>
      </c>
      <c r="J456" s="42">
        <f t="shared" ref="J456:J519" si="57">(1+(B456-Q456)/Q456)*100</f>
        <v>262.21476510067112</v>
      </c>
      <c r="K456" s="11">
        <f t="shared" ref="K456:K519" si="58">(C456+Y456)/R456*100</f>
        <v>216.50947908120091</v>
      </c>
      <c r="L456" s="11">
        <f t="shared" ref="L456:L519" si="59">(D456+Z456)/S456*100</f>
        <v>168.26052019404949</v>
      </c>
      <c r="M456" s="42">
        <f t="shared" si="56"/>
        <v>272.77777777777777</v>
      </c>
      <c r="N456" s="42">
        <f t="shared" si="54"/>
        <v>263.86404293381037</v>
      </c>
      <c r="O456" s="42">
        <f t="shared" si="55"/>
        <v>255.31914893617022</v>
      </c>
      <c r="Q456" s="4">
        <v>1.49</v>
      </c>
      <c r="R456" s="4">
        <v>1815.8525733157076</v>
      </c>
      <c r="S456" s="4">
        <v>2338.2847000963566</v>
      </c>
      <c r="T456" s="4">
        <v>180</v>
      </c>
      <c r="U456" s="4">
        <v>22.36</v>
      </c>
      <c r="V456" s="4">
        <v>14.1</v>
      </c>
      <c r="W456" s="4"/>
      <c r="X456" s="81">
        <v>40625</v>
      </c>
      <c r="Y456" s="88">
        <v>3631.4929473684206</v>
      </c>
      <c r="Z456" s="88">
        <v>4096.91</v>
      </c>
    </row>
    <row r="457" spans="1:26" x14ac:dyDescent="0.3">
      <c r="A457" s="81">
        <v>40632</v>
      </c>
      <c r="B457" s="24">
        <v>3.9319999999999999</v>
      </c>
      <c r="C457" s="2">
        <v>150.5</v>
      </c>
      <c r="D457" s="2">
        <v>19</v>
      </c>
      <c r="E457" s="2">
        <v>507</v>
      </c>
      <c r="F457" s="24">
        <v>59</v>
      </c>
      <c r="G457" s="24">
        <v>35</v>
      </c>
      <c r="I457" s="10">
        <v>40632</v>
      </c>
      <c r="J457" s="42">
        <f t="shared" si="57"/>
        <v>263.89261744966444</v>
      </c>
      <c r="K457" s="11">
        <f t="shared" si="58"/>
        <v>208.27643185055399</v>
      </c>
      <c r="L457" s="11">
        <f t="shared" si="59"/>
        <v>176.02262033491434</v>
      </c>
      <c r="M457" s="42">
        <f t="shared" si="56"/>
        <v>281.66666666666663</v>
      </c>
      <c r="N457" s="42">
        <f t="shared" si="54"/>
        <v>263.86404293381037</v>
      </c>
      <c r="O457" s="42">
        <f t="shared" si="55"/>
        <v>248.22695035460995</v>
      </c>
      <c r="Q457" s="4">
        <v>1.49</v>
      </c>
      <c r="R457" s="4">
        <v>1815.8525733157076</v>
      </c>
      <c r="S457" s="4">
        <v>2338.2847000963566</v>
      </c>
      <c r="T457" s="4">
        <v>180</v>
      </c>
      <c r="U457" s="4">
        <v>22.36</v>
      </c>
      <c r="V457" s="4">
        <v>14.1</v>
      </c>
      <c r="W457" s="4"/>
      <c r="X457" s="81">
        <v>40632</v>
      </c>
      <c r="Y457" s="88">
        <v>3631.4929473684206</v>
      </c>
      <c r="Z457" s="88">
        <v>4096.91</v>
      </c>
    </row>
    <row r="458" spans="1:26" x14ac:dyDescent="0.3">
      <c r="A458" s="81">
        <v>40639</v>
      </c>
      <c r="B458" s="24">
        <v>3.976</v>
      </c>
      <c r="C458" s="2">
        <v>119</v>
      </c>
      <c r="D458" s="2">
        <v>-302.5</v>
      </c>
      <c r="E458" s="2">
        <v>472</v>
      </c>
      <c r="F458" s="24">
        <v>58</v>
      </c>
      <c r="G458" s="24">
        <v>34</v>
      </c>
      <c r="I458" s="10">
        <v>40639</v>
      </c>
      <c r="J458" s="42">
        <f t="shared" si="57"/>
        <v>266.8456375838926</v>
      </c>
      <c r="K458" s="11">
        <f t="shared" si="58"/>
        <v>210.78158392564731</v>
      </c>
      <c r="L458" s="11">
        <f t="shared" si="59"/>
        <v>177.38869143727544</v>
      </c>
      <c r="M458" s="42">
        <f t="shared" si="56"/>
        <v>262.22222222222223</v>
      </c>
      <c r="N458" s="42">
        <f t="shared" si="54"/>
        <v>259.391771019678</v>
      </c>
      <c r="O458" s="42">
        <f t="shared" si="55"/>
        <v>241.13475177304963</v>
      </c>
      <c r="Q458" s="4">
        <v>1.49</v>
      </c>
      <c r="R458" s="4">
        <v>1815.8525733157076</v>
      </c>
      <c r="S458" s="4">
        <v>2338.2847000963566</v>
      </c>
      <c r="T458" s="4">
        <v>180</v>
      </c>
      <c r="U458" s="4">
        <v>22.36</v>
      </c>
      <c r="V458" s="4">
        <v>14.1</v>
      </c>
      <c r="W458" s="4"/>
      <c r="X458" s="81">
        <v>40639</v>
      </c>
      <c r="Y458" s="88">
        <v>3708.4828157894749</v>
      </c>
      <c r="Z458" s="88">
        <v>4450.3526315789477</v>
      </c>
    </row>
    <row r="459" spans="1:26" x14ac:dyDescent="0.3">
      <c r="A459" s="81">
        <v>40646</v>
      </c>
      <c r="B459" s="24">
        <v>4.0780000000000003</v>
      </c>
      <c r="C459" s="2">
        <v>175.5</v>
      </c>
      <c r="D459" s="2">
        <v>-397</v>
      </c>
      <c r="E459" s="2">
        <v>429</v>
      </c>
      <c r="F459" s="24">
        <v>53</v>
      </c>
      <c r="G459" s="24">
        <v>31</v>
      </c>
      <c r="I459" s="10">
        <v>40646</v>
      </c>
      <c r="J459" s="42">
        <f t="shared" si="57"/>
        <v>273.69127516778525</v>
      </c>
      <c r="K459" s="11">
        <f t="shared" si="58"/>
        <v>213.89307000278146</v>
      </c>
      <c r="L459" s="11">
        <f t="shared" si="59"/>
        <v>173.34726739699047</v>
      </c>
      <c r="M459" s="42">
        <f t="shared" si="56"/>
        <v>238.33333333333334</v>
      </c>
      <c r="N459" s="42">
        <f t="shared" si="54"/>
        <v>237.03041144901613</v>
      </c>
      <c r="O459" s="42">
        <f t="shared" si="55"/>
        <v>219.85815602836877</v>
      </c>
      <c r="Q459" s="4">
        <v>1.49</v>
      </c>
      <c r="R459" s="4">
        <v>1815.8525733157076</v>
      </c>
      <c r="S459" s="4">
        <v>2338.2847000963566</v>
      </c>
      <c r="T459" s="4">
        <v>180</v>
      </c>
      <c r="U459" s="4">
        <v>22.36</v>
      </c>
      <c r="V459" s="4">
        <v>14.1</v>
      </c>
      <c r="W459" s="4"/>
      <c r="X459" s="81">
        <v>40646</v>
      </c>
      <c r="Y459" s="88">
        <v>3708.4828157894749</v>
      </c>
      <c r="Z459" s="88">
        <v>4450.3526315789477</v>
      </c>
    </row>
    <row r="460" spans="1:26" x14ac:dyDescent="0.3">
      <c r="A460" s="81">
        <v>40653</v>
      </c>
      <c r="B460" s="24">
        <v>4.1050000000000004</v>
      </c>
      <c r="C460" s="2">
        <v>137.5</v>
      </c>
      <c r="D460" s="2">
        <v>-165.5</v>
      </c>
      <c r="E460" s="2">
        <v>413</v>
      </c>
      <c r="F460" s="24">
        <v>52</v>
      </c>
      <c r="G460" s="24">
        <v>30</v>
      </c>
      <c r="I460" s="10">
        <v>40653</v>
      </c>
      <c r="J460" s="42">
        <f t="shared" si="57"/>
        <v>275.50335570469804</v>
      </c>
      <c r="K460" s="11">
        <f t="shared" si="58"/>
        <v>211.8003891013461</v>
      </c>
      <c r="L460" s="11">
        <f t="shared" si="59"/>
        <v>183.24768713588969</v>
      </c>
      <c r="M460" s="42">
        <f t="shared" si="56"/>
        <v>229.44444444444443</v>
      </c>
      <c r="N460" s="42">
        <f t="shared" si="54"/>
        <v>232.55813953488374</v>
      </c>
      <c r="O460" s="42">
        <f t="shared" si="55"/>
        <v>212.7659574468085</v>
      </c>
      <c r="Q460" s="4">
        <v>1.49</v>
      </c>
      <c r="R460" s="4">
        <v>1815.8525733157076</v>
      </c>
      <c r="S460" s="4">
        <v>2338.2847000963566</v>
      </c>
      <c r="T460" s="4">
        <v>180</v>
      </c>
      <c r="U460" s="4">
        <v>22.36</v>
      </c>
      <c r="V460" s="4">
        <v>14.1</v>
      </c>
      <c r="W460" s="4"/>
      <c r="X460" s="81">
        <v>40653</v>
      </c>
      <c r="Y460" s="88">
        <v>3708.4828157894749</v>
      </c>
      <c r="Z460" s="88">
        <v>4450.3526315789477</v>
      </c>
    </row>
    <row r="461" spans="1:26" x14ac:dyDescent="0.3">
      <c r="A461" s="81">
        <v>40660</v>
      </c>
      <c r="B461" s="24">
        <v>4.0979999999999999</v>
      </c>
      <c r="C461" s="2">
        <v>22.5</v>
      </c>
      <c r="D461" s="2">
        <v>-391.5</v>
      </c>
      <c r="E461" s="2">
        <v>402</v>
      </c>
      <c r="F461" s="24">
        <v>50.5</v>
      </c>
      <c r="G461" s="24">
        <v>28</v>
      </c>
      <c r="I461" s="10">
        <v>40660</v>
      </c>
      <c r="J461" s="42">
        <f t="shared" si="57"/>
        <v>275.03355704697981</v>
      </c>
      <c r="K461" s="11">
        <f t="shared" si="58"/>
        <v>205.46727584700233</v>
      </c>
      <c r="L461" s="11">
        <f t="shared" si="59"/>
        <v>173.58248255277425</v>
      </c>
      <c r="M461" s="42">
        <f t="shared" si="56"/>
        <v>223.33333333333334</v>
      </c>
      <c r="N461" s="42">
        <f t="shared" si="54"/>
        <v>225.84973166368516</v>
      </c>
      <c r="O461" s="42">
        <f t="shared" si="55"/>
        <v>198.58156028368796</v>
      </c>
      <c r="Q461" s="4">
        <v>1.49</v>
      </c>
      <c r="R461" s="4">
        <v>1815.8525733157076</v>
      </c>
      <c r="S461" s="4">
        <v>2338.2847000963566</v>
      </c>
      <c r="T461" s="4">
        <v>180</v>
      </c>
      <c r="U461" s="4">
        <v>22.36</v>
      </c>
      <c r="V461" s="4">
        <v>14.1</v>
      </c>
      <c r="W461" s="4"/>
      <c r="X461" s="81">
        <v>40660</v>
      </c>
      <c r="Y461" s="88">
        <v>3708.4828157894749</v>
      </c>
      <c r="Z461" s="88">
        <v>4450.3526315789477</v>
      </c>
    </row>
    <row r="462" spans="1:26" x14ac:dyDescent="0.3">
      <c r="A462" s="81">
        <v>40667</v>
      </c>
      <c r="B462" s="24">
        <v>4.1239999999999997</v>
      </c>
      <c r="C462" s="2">
        <v>9</v>
      </c>
      <c r="D462" s="2">
        <v>-462.5</v>
      </c>
      <c r="E462" s="2">
        <v>460</v>
      </c>
      <c r="F462" s="24">
        <v>51</v>
      </c>
      <c r="G462" s="24">
        <v>30</v>
      </c>
      <c r="I462" s="10">
        <v>40667</v>
      </c>
      <c r="J462" s="42">
        <f t="shared" si="57"/>
        <v>276.77852348993281</v>
      </c>
      <c r="K462" s="11">
        <f t="shared" si="58"/>
        <v>207.96621509451629</v>
      </c>
      <c r="L462" s="11">
        <f t="shared" si="59"/>
        <v>175.01761012383815</v>
      </c>
      <c r="M462" s="42">
        <f t="shared" si="56"/>
        <v>255.55555555555554</v>
      </c>
      <c r="N462" s="42">
        <f t="shared" si="54"/>
        <v>228.08586762075134</v>
      </c>
      <c r="O462" s="42">
        <f t="shared" si="55"/>
        <v>212.7659574468085</v>
      </c>
      <c r="Q462" s="4">
        <v>1.49</v>
      </c>
      <c r="R462" s="4">
        <v>1815.8525733157076</v>
      </c>
      <c r="S462" s="4">
        <v>2338.2847000963566</v>
      </c>
      <c r="T462" s="4">
        <v>180</v>
      </c>
      <c r="U462" s="4">
        <v>22.36</v>
      </c>
      <c r="V462" s="4">
        <v>14.1</v>
      </c>
      <c r="W462" s="4"/>
      <c r="X462" s="81">
        <v>40667</v>
      </c>
      <c r="Y462" s="88">
        <v>3767.3598684210533</v>
      </c>
      <c r="Z462" s="88">
        <v>4554.91</v>
      </c>
    </row>
    <row r="463" spans="1:26" x14ac:dyDescent="0.3">
      <c r="A463" s="81">
        <v>40674</v>
      </c>
      <c r="B463" s="24">
        <v>4.1040000000000001</v>
      </c>
      <c r="C463" s="2">
        <v>8.5</v>
      </c>
      <c r="D463" s="2">
        <v>-322</v>
      </c>
      <c r="E463" s="2">
        <v>425</v>
      </c>
      <c r="F463" s="24">
        <v>53</v>
      </c>
      <c r="G463" s="24">
        <v>30</v>
      </c>
      <c r="I463" s="10">
        <v>40674</v>
      </c>
      <c r="J463" s="42">
        <f t="shared" si="57"/>
        <v>275.43624161073825</v>
      </c>
      <c r="K463" s="11">
        <f t="shared" si="58"/>
        <v>207.93867981949739</v>
      </c>
      <c r="L463" s="11">
        <f t="shared" si="59"/>
        <v>181.02628819431479</v>
      </c>
      <c r="M463" s="42">
        <f t="shared" si="56"/>
        <v>236.11111111111111</v>
      </c>
      <c r="N463" s="42">
        <f t="shared" si="54"/>
        <v>237.03041144901613</v>
      </c>
      <c r="O463" s="42">
        <f t="shared" si="55"/>
        <v>212.7659574468085</v>
      </c>
      <c r="Q463" s="4">
        <v>1.49</v>
      </c>
      <c r="R463" s="4">
        <v>1815.8525733157076</v>
      </c>
      <c r="S463" s="4">
        <v>2338.2847000963566</v>
      </c>
      <c r="T463" s="4">
        <v>180</v>
      </c>
      <c r="U463" s="4">
        <v>22.36</v>
      </c>
      <c r="V463" s="4">
        <v>14.1</v>
      </c>
      <c r="W463" s="4"/>
      <c r="X463" s="81">
        <v>40674</v>
      </c>
      <c r="Y463" s="88">
        <v>3767.3598684210533</v>
      </c>
      <c r="Z463" s="88">
        <v>4554.91</v>
      </c>
    </row>
    <row r="464" spans="1:26" x14ac:dyDescent="0.3">
      <c r="A464" s="81">
        <v>40681</v>
      </c>
      <c r="B464" s="24">
        <v>4.0609999999999999</v>
      </c>
      <c r="C464" s="2">
        <v>6</v>
      </c>
      <c r="D464" s="2">
        <v>-139.5</v>
      </c>
      <c r="E464" s="2">
        <v>422</v>
      </c>
      <c r="F464" s="24">
        <v>53</v>
      </c>
      <c r="G464" s="24">
        <v>30</v>
      </c>
      <c r="I464" s="10">
        <v>40681</v>
      </c>
      <c r="J464" s="42">
        <f t="shared" si="57"/>
        <v>272.55033557046977</v>
      </c>
      <c r="K464" s="11">
        <f t="shared" si="58"/>
        <v>207.80100344440297</v>
      </c>
      <c r="L464" s="11">
        <f t="shared" si="59"/>
        <v>188.8311547271403</v>
      </c>
      <c r="M464" s="42">
        <f t="shared" si="56"/>
        <v>234.44444444444446</v>
      </c>
      <c r="N464" s="42">
        <f t="shared" si="54"/>
        <v>237.03041144901613</v>
      </c>
      <c r="O464" s="42">
        <f t="shared" si="55"/>
        <v>212.7659574468085</v>
      </c>
      <c r="Q464" s="4">
        <v>1.49</v>
      </c>
      <c r="R464" s="4">
        <v>1815.8525733157076</v>
      </c>
      <c r="S464" s="4">
        <v>2338.2847000963566</v>
      </c>
      <c r="T464" s="4">
        <v>180</v>
      </c>
      <c r="U464" s="4">
        <v>22.36</v>
      </c>
      <c r="V464" s="4">
        <v>14.1</v>
      </c>
      <c r="W464" s="4"/>
      <c r="X464" s="81">
        <v>40681</v>
      </c>
      <c r="Y464" s="88">
        <v>3767.3598684210533</v>
      </c>
      <c r="Z464" s="88">
        <v>4554.91</v>
      </c>
    </row>
    <row r="465" spans="1:26" x14ac:dyDescent="0.3">
      <c r="A465" s="81">
        <v>40688</v>
      </c>
      <c r="B465" s="24">
        <v>3.9969999999999999</v>
      </c>
      <c r="C465" s="2">
        <v>19.5</v>
      </c>
      <c r="D465" s="2">
        <v>-275.5</v>
      </c>
      <c r="E465" s="2">
        <v>449</v>
      </c>
      <c r="F465" s="24">
        <v>51.5</v>
      </c>
      <c r="G465" s="24">
        <v>29</v>
      </c>
      <c r="I465" s="10">
        <v>40688</v>
      </c>
      <c r="J465" s="42">
        <f t="shared" si="57"/>
        <v>268.25503355704694</v>
      </c>
      <c r="K465" s="11">
        <f t="shared" si="58"/>
        <v>208.54445586991289</v>
      </c>
      <c r="L465" s="11">
        <f t="shared" si="59"/>
        <v>183.01492542048678</v>
      </c>
      <c r="M465" s="42">
        <f t="shared" si="56"/>
        <v>249.44444444444446</v>
      </c>
      <c r="N465" s="42">
        <f t="shared" si="54"/>
        <v>230.32200357781755</v>
      </c>
      <c r="O465" s="42">
        <f t="shared" si="55"/>
        <v>205.67375886524823</v>
      </c>
      <c r="Q465" s="4">
        <v>1.49</v>
      </c>
      <c r="R465" s="4">
        <v>1815.8525733157076</v>
      </c>
      <c r="S465" s="4">
        <v>2338.2847000963566</v>
      </c>
      <c r="T465" s="4">
        <v>180</v>
      </c>
      <c r="U465" s="4">
        <v>22.36</v>
      </c>
      <c r="V465" s="4">
        <v>14.1</v>
      </c>
      <c r="W465" s="4"/>
      <c r="X465" s="81">
        <v>40688</v>
      </c>
      <c r="Y465" s="88">
        <v>3767.3598684210533</v>
      </c>
      <c r="Z465" s="88">
        <v>4554.91</v>
      </c>
    </row>
    <row r="466" spans="1:26" x14ac:dyDescent="0.3">
      <c r="A466" s="81">
        <v>40695</v>
      </c>
      <c r="B466" s="24">
        <v>3.948</v>
      </c>
      <c r="C466" s="24">
        <v>31.5</v>
      </c>
      <c r="D466" s="87">
        <v>-282.5</v>
      </c>
      <c r="E466" s="2">
        <v>463</v>
      </c>
      <c r="F466" s="24">
        <v>53.5</v>
      </c>
      <c r="G466" s="24">
        <v>31</v>
      </c>
      <c r="H466" s="24"/>
      <c r="I466" s="10">
        <v>40695</v>
      </c>
      <c r="J466" s="42">
        <f t="shared" si="57"/>
        <v>264.96644295302013</v>
      </c>
      <c r="K466" s="11">
        <f t="shared" si="58"/>
        <v>209.20530247036618</v>
      </c>
      <c r="L466" s="11">
        <f t="shared" si="59"/>
        <v>182.71556067676195</v>
      </c>
      <c r="M466" s="42">
        <f t="shared" si="56"/>
        <v>257.22222222222217</v>
      </c>
      <c r="N466" s="42">
        <f t="shared" si="54"/>
        <v>239.26654740608225</v>
      </c>
      <c r="O466" s="42">
        <f t="shared" si="55"/>
        <v>219.85815602836877</v>
      </c>
      <c r="Q466" s="4">
        <v>1.49</v>
      </c>
      <c r="R466" s="4">
        <v>1815.8525733157076</v>
      </c>
      <c r="S466" s="4">
        <v>2338.2847000963566</v>
      </c>
      <c r="T466" s="4">
        <v>180</v>
      </c>
      <c r="U466" s="4">
        <v>22.36</v>
      </c>
      <c r="V466" s="4">
        <v>14.1</v>
      </c>
      <c r="W466" s="4"/>
      <c r="X466" s="81">
        <v>40695</v>
      </c>
      <c r="Y466" s="88">
        <v>3767.3598684210533</v>
      </c>
      <c r="Z466" s="88">
        <v>4554.91</v>
      </c>
    </row>
    <row r="467" spans="1:26" x14ac:dyDescent="0.3">
      <c r="A467" s="81">
        <v>40702</v>
      </c>
      <c r="B467" s="24">
        <v>3.94</v>
      </c>
      <c r="C467" s="24">
        <v>23</v>
      </c>
      <c r="D467" s="87">
        <v>-129</v>
      </c>
      <c r="E467" s="2">
        <v>447</v>
      </c>
      <c r="F467" s="24">
        <v>53</v>
      </c>
      <c r="G467" s="24">
        <v>30</v>
      </c>
      <c r="H467" s="24"/>
      <c r="I467" s="10">
        <v>40702</v>
      </c>
      <c r="J467" s="42">
        <f t="shared" si="57"/>
        <v>264.42953020134229</v>
      </c>
      <c r="K467" s="11">
        <f t="shared" si="58"/>
        <v>212.64198304392329</v>
      </c>
      <c r="L467" s="11">
        <f t="shared" si="59"/>
        <v>191.68941277089189</v>
      </c>
      <c r="M467" s="42">
        <f t="shared" si="56"/>
        <v>248.33333333333334</v>
      </c>
      <c r="N467" s="42">
        <f t="shared" si="54"/>
        <v>237.03041144901613</v>
      </c>
      <c r="O467" s="42">
        <f t="shared" si="55"/>
        <v>212.7659574468085</v>
      </c>
      <c r="Q467" s="4">
        <v>1.49</v>
      </c>
      <c r="R467" s="4">
        <v>1815.8525733157076</v>
      </c>
      <c r="S467" s="4">
        <v>2338.2847000963566</v>
      </c>
      <c r="T467" s="4">
        <v>180</v>
      </c>
      <c r="U467" s="4">
        <v>22.36</v>
      </c>
      <c r="V467" s="4">
        <v>14.1</v>
      </c>
      <c r="W467" s="4"/>
      <c r="X467" s="81">
        <v>40702</v>
      </c>
      <c r="Y467" s="88">
        <v>3838.2649210526311</v>
      </c>
      <c r="Z467" s="88">
        <v>4611.2442105263162</v>
      </c>
    </row>
    <row r="468" spans="1:26" x14ac:dyDescent="0.3">
      <c r="A468" s="81">
        <v>40709</v>
      </c>
      <c r="B468" s="24">
        <v>3.9540000000000002</v>
      </c>
      <c r="C468" s="85">
        <v>14</v>
      </c>
      <c r="D468" s="87">
        <v>-212.5</v>
      </c>
      <c r="E468" s="2">
        <v>446</v>
      </c>
      <c r="F468" s="24">
        <v>54</v>
      </c>
      <c r="G468" s="24">
        <v>31</v>
      </c>
      <c r="H468" s="24"/>
      <c r="I468" s="10">
        <v>40709</v>
      </c>
      <c r="J468" s="42">
        <f t="shared" si="57"/>
        <v>265.36912751677858</v>
      </c>
      <c r="K468" s="11">
        <f t="shared" si="58"/>
        <v>212.14634809358333</v>
      </c>
      <c r="L468" s="11">
        <f t="shared" si="59"/>
        <v>188.11841904217445</v>
      </c>
      <c r="M468" s="42">
        <f t="shared" si="56"/>
        <v>247.77777777777777</v>
      </c>
      <c r="N468" s="42">
        <f t="shared" si="54"/>
        <v>241.50268336314849</v>
      </c>
      <c r="O468" s="42">
        <f t="shared" si="55"/>
        <v>219.85815602836877</v>
      </c>
      <c r="Q468" s="4">
        <v>1.49</v>
      </c>
      <c r="R468" s="4">
        <v>1815.8525733157076</v>
      </c>
      <c r="S468" s="4">
        <v>2338.2847000963566</v>
      </c>
      <c r="T468" s="4">
        <v>180</v>
      </c>
      <c r="U468" s="4">
        <v>22.36</v>
      </c>
      <c r="V468" s="4">
        <v>14.1</v>
      </c>
      <c r="W468" s="4"/>
      <c r="X468" s="81">
        <v>40709</v>
      </c>
      <c r="Y468" s="88">
        <v>3838.2649210526311</v>
      </c>
      <c r="Z468" s="88">
        <v>4611.2442105263162</v>
      </c>
    </row>
    <row r="469" spans="1:26" x14ac:dyDescent="0.3">
      <c r="A469" s="81">
        <v>40716</v>
      </c>
      <c r="B469" s="24">
        <v>3.95</v>
      </c>
      <c r="C469" s="24">
        <v>37.5</v>
      </c>
      <c r="D469" s="87">
        <v>-387.5</v>
      </c>
      <c r="E469" s="2">
        <v>450</v>
      </c>
      <c r="F469" s="24">
        <v>54</v>
      </c>
      <c r="G469" s="24">
        <v>30.5</v>
      </c>
      <c r="H469" s="24"/>
      <c r="I469" s="10">
        <v>40716</v>
      </c>
      <c r="J469" s="42">
        <f t="shared" si="57"/>
        <v>265.1006711409396</v>
      </c>
      <c r="K469" s="11">
        <f t="shared" si="58"/>
        <v>213.44050601947097</v>
      </c>
      <c r="L469" s="11">
        <f t="shared" si="59"/>
        <v>180.63430044905408</v>
      </c>
      <c r="M469" s="42">
        <f t="shared" si="56"/>
        <v>250</v>
      </c>
      <c r="N469" s="42">
        <f t="shared" si="54"/>
        <v>241.50268336314849</v>
      </c>
      <c r="O469" s="42">
        <f t="shared" si="55"/>
        <v>216.31205673758865</v>
      </c>
      <c r="Q469" s="4">
        <v>1.49</v>
      </c>
      <c r="R469" s="4">
        <v>1815.8525733157076</v>
      </c>
      <c r="S469" s="4">
        <v>2338.2847000963566</v>
      </c>
      <c r="T469" s="4">
        <v>180</v>
      </c>
      <c r="U469" s="4">
        <v>22.36</v>
      </c>
      <c r="V469" s="4">
        <v>14.1</v>
      </c>
      <c r="W469" s="4"/>
      <c r="X469" s="81">
        <v>40716</v>
      </c>
      <c r="Y469" s="88">
        <v>3838.2649210526311</v>
      </c>
      <c r="Z469" s="88">
        <v>4611.2442105263162</v>
      </c>
    </row>
    <row r="470" spans="1:26" x14ac:dyDescent="0.3">
      <c r="A470" s="81">
        <v>40723</v>
      </c>
      <c r="B470" s="24">
        <v>3.8879999999999999</v>
      </c>
      <c r="C470" s="24">
        <v>6.5</v>
      </c>
      <c r="D470" s="87">
        <v>-356.5</v>
      </c>
      <c r="E470" s="2">
        <v>445</v>
      </c>
      <c r="F470" s="24">
        <v>52</v>
      </c>
      <c r="G470" s="24">
        <v>29</v>
      </c>
      <c r="H470" s="24"/>
      <c r="I470" s="10">
        <v>40723</v>
      </c>
      <c r="J470" s="42">
        <f t="shared" si="57"/>
        <v>260.93959731543623</v>
      </c>
      <c r="K470" s="11">
        <f t="shared" si="58"/>
        <v>211.73331896830004</v>
      </c>
      <c r="L470" s="11">
        <f t="shared" si="59"/>
        <v>181.96005859983541</v>
      </c>
      <c r="M470" s="42">
        <f t="shared" si="56"/>
        <v>247.22222222222223</v>
      </c>
      <c r="N470" s="42">
        <f t="shared" si="54"/>
        <v>232.55813953488374</v>
      </c>
      <c r="O470" s="42">
        <f t="shared" si="55"/>
        <v>205.67375886524823</v>
      </c>
      <c r="Q470" s="4">
        <v>1.49</v>
      </c>
      <c r="R470" s="4">
        <v>1815.8525733157076</v>
      </c>
      <c r="S470" s="4">
        <v>2338.2847000963566</v>
      </c>
      <c r="T470" s="4">
        <v>180</v>
      </c>
      <c r="U470" s="4">
        <v>22.36</v>
      </c>
      <c r="V470" s="4">
        <v>14.1</v>
      </c>
      <c r="W470" s="4"/>
      <c r="X470" s="81">
        <v>40723</v>
      </c>
      <c r="Y470" s="88">
        <v>3838.2649210526311</v>
      </c>
      <c r="Z470" s="88">
        <v>4611.2442105263162</v>
      </c>
    </row>
    <row r="471" spans="1:26" x14ac:dyDescent="0.3">
      <c r="A471" s="81">
        <v>40730</v>
      </c>
      <c r="B471" s="24">
        <v>3.85</v>
      </c>
      <c r="C471" s="24">
        <v>-6.5</v>
      </c>
      <c r="D471" s="87">
        <v>-354</v>
      </c>
      <c r="E471" s="2">
        <v>460</v>
      </c>
      <c r="F471" s="24">
        <v>52</v>
      </c>
      <c r="G471" s="24">
        <v>28</v>
      </c>
      <c r="H471" s="24"/>
      <c r="I471" s="10">
        <v>40730</v>
      </c>
      <c r="J471" s="42">
        <f t="shared" si="57"/>
        <v>258.38926174496646</v>
      </c>
      <c r="K471" s="11">
        <f t="shared" si="58"/>
        <v>210.74245485062039</v>
      </c>
      <c r="L471" s="11">
        <f t="shared" si="59"/>
        <v>181.52273847909638</v>
      </c>
      <c r="M471" s="42">
        <f t="shared" si="56"/>
        <v>255.55555555555554</v>
      </c>
      <c r="N471" s="42">
        <f t="shared" si="54"/>
        <v>232.55813953488374</v>
      </c>
      <c r="O471" s="42">
        <f t="shared" si="55"/>
        <v>198.58156028368796</v>
      </c>
      <c r="Q471" s="4">
        <v>1.49</v>
      </c>
      <c r="R471" s="4">
        <v>1815.8525733157076</v>
      </c>
      <c r="S471" s="4">
        <v>2338.2847000963566</v>
      </c>
      <c r="T471" s="4">
        <v>180</v>
      </c>
      <c r="U471" s="4">
        <v>22.36</v>
      </c>
      <c r="V471" s="4">
        <v>14.1</v>
      </c>
      <c r="W471" s="4"/>
      <c r="X471" s="81">
        <v>40730</v>
      </c>
      <c r="Y471" s="88">
        <v>3833.2722894736835</v>
      </c>
      <c r="Z471" s="88">
        <v>4598.5184210526322</v>
      </c>
    </row>
    <row r="472" spans="1:26" x14ac:dyDescent="0.3">
      <c r="A472" s="81">
        <v>40737</v>
      </c>
      <c r="B472" s="24">
        <v>3.899</v>
      </c>
      <c r="C472" s="24">
        <v>-6.5</v>
      </c>
      <c r="D472" s="87">
        <v>-381.5</v>
      </c>
      <c r="E472" s="2">
        <v>449</v>
      </c>
      <c r="F472" s="24">
        <v>53</v>
      </c>
      <c r="G472" s="24">
        <v>29</v>
      </c>
      <c r="H472" s="24"/>
      <c r="I472" s="10">
        <v>40737</v>
      </c>
      <c r="J472" s="42">
        <f t="shared" si="57"/>
        <v>261.67785234899327</v>
      </c>
      <c r="K472" s="11">
        <f t="shared" si="58"/>
        <v>210.74245485062039</v>
      </c>
      <c r="L472" s="11">
        <f t="shared" si="59"/>
        <v>180.34666270017746</v>
      </c>
      <c r="M472" s="42">
        <f t="shared" si="56"/>
        <v>249.44444444444446</v>
      </c>
      <c r="N472" s="42">
        <f t="shared" si="54"/>
        <v>237.03041144901613</v>
      </c>
      <c r="O472" s="42">
        <f t="shared" si="55"/>
        <v>205.67375886524823</v>
      </c>
      <c r="Q472" s="4">
        <v>1.49</v>
      </c>
      <c r="R472" s="4">
        <v>1815.8525733157076</v>
      </c>
      <c r="S472" s="4">
        <v>2338.2847000963566</v>
      </c>
      <c r="T472" s="4">
        <v>180</v>
      </c>
      <c r="U472" s="4">
        <v>22.36</v>
      </c>
      <c r="V472" s="4">
        <v>14.1</v>
      </c>
      <c r="W472" s="4"/>
      <c r="X472" s="81">
        <v>40737</v>
      </c>
      <c r="Y472" s="88">
        <v>3833.2722894736835</v>
      </c>
      <c r="Z472" s="88">
        <v>4598.5184210526322</v>
      </c>
    </row>
    <row r="473" spans="1:26" x14ac:dyDescent="0.3">
      <c r="A473" s="81">
        <v>40744</v>
      </c>
      <c r="B473" s="24">
        <v>3.923</v>
      </c>
      <c r="C473" s="24">
        <v>25</v>
      </c>
      <c r="D473" s="87">
        <v>-362.5</v>
      </c>
      <c r="E473" s="2">
        <v>431</v>
      </c>
      <c r="F473" s="2">
        <v>51.5</v>
      </c>
      <c r="G473" s="24">
        <v>27.5</v>
      </c>
      <c r="H473" s="24"/>
      <c r="I473" s="10">
        <v>40744</v>
      </c>
      <c r="J473" s="42">
        <f t="shared" si="57"/>
        <v>263.28859060402687</v>
      </c>
      <c r="K473" s="11">
        <f t="shared" si="58"/>
        <v>212.47717717681022</v>
      </c>
      <c r="L473" s="11">
        <f t="shared" si="59"/>
        <v>181.15922414743054</v>
      </c>
      <c r="M473" s="42">
        <f t="shared" si="56"/>
        <v>239.44444444444443</v>
      </c>
      <c r="N473" s="42">
        <f t="shared" si="54"/>
        <v>230.32200357781755</v>
      </c>
      <c r="O473" s="42">
        <f t="shared" si="55"/>
        <v>195.03546099290782</v>
      </c>
      <c r="Q473" s="4">
        <v>1.49</v>
      </c>
      <c r="R473" s="4">
        <v>1815.8525733157076</v>
      </c>
      <c r="S473" s="4">
        <v>2338.2847000963566</v>
      </c>
      <c r="T473" s="4">
        <v>180</v>
      </c>
      <c r="U473" s="4">
        <v>22.36</v>
      </c>
      <c r="V473" s="4">
        <v>14.1</v>
      </c>
      <c r="W473" s="4"/>
      <c r="X473" s="81">
        <v>40744</v>
      </c>
      <c r="Y473" s="88">
        <v>3833.2722894736835</v>
      </c>
      <c r="Z473" s="88">
        <v>4598.5184210526322</v>
      </c>
    </row>
    <row r="474" spans="1:26" x14ac:dyDescent="0.3">
      <c r="A474" s="81">
        <v>40751</v>
      </c>
      <c r="B474" s="24">
        <v>3.9489999999999998</v>
      </c>
      <c r="C474" s="2">
        <v>26</v>
      </c>
      <c r="D474" s="2">
        <v>-575</v>
      </c>
      <c r="E474" s="2">
        <v>390</v>
      </c>
      <c r="F474" s="24">
        <v>51</v>
      </c>
      <c r="G474" s="24">
        <v>27</v>
      </c>
      <c r="I474" s="10">
        <v>40751</v>
      </c>
      <c r="J474" s="42">
        <f t="shared" si="57"/>
        <v>265.03355704697987</v>
      </c>
      <c r="K474" s="11">
        <f t="shared" si="58"/>
        <v>212.532247726848</v>
      </c>
      <c r="L474" s="11">
        <f t="shared" si="59"/>
        <v>172.07136585578436</v>
      </c>
      <c r="M474" s="42">
        <f t="shared" si="56"/>
        <v>216.66666666666669</v>
      </c>
      <c r="N474" s="42">
        <f t="shared" si="54"/>
        <v>228.08586762075134</v>
      </c>
      <c r="O474" s="42">
        <f t="shared" si="55"/>
        <v>191.48936170212767</v>
      </c>
      <c r="Q474" s="4">
        <v>1.49</v>
      </c>
      <c r="R474" s="4">
        <v>1815.8525733157076</v>
      </c>
      <c r="S474" s="4">
        <v>2338.2847000963566</v>
      </c>
      <c r="T474" s="4">
        <v>180</v>
      </c>
      <c r="U474" s="4">
        <v>22.36</v>
      </c>
      <c r="V474" s="4">
        <v>14.1</v>
      </c>
      <c r="W474" s="4"/>
      <c r="X474" s="81">
        <v>40751</v>
      </c>
      <c r="Y474" s="88">
        <v>3833.2722894736835</v>
      </c>
      <c r="Z474" s="88">
        <v>4598.5184210526322</v>
      </c>
    </row>
    <row r="475" spans="1:26" x14ac:dyDescent="0.3">
      <c r="A475" s="81">
        <v>40758</v>
      </c>
      <c r="B475" s="24">
        <v>3.9369999999999998</v>
      </c>
      <c r="C475" s="2">
        <v>19.5</v>
      </c>
      <c r="D475" s="2">
        <v>-696</v>
      </c>
      <c r="E475" s="2">
        <v>362</v>
      </c>
      <c r="F475" s="24">
        <v>52</v>
      </c>
      <c r="G475" s="24">
        <v>27.5</v>
      </c>
      <c r="I475" s="10">
        <v>40758</v>
      </c>
      <c r="J475" s="42">
        <f t="shared" si="57"/>
        <v>264.2281879194631</v>
      </c>
      <c r="K475" s="11">
        <f t="shared" si="58"/>
        <v>212.17428915160247</v>
      </c>
      <c r="L475" s="11">
        <f t="shared" si="59"/>
        <v>166.89663242854115</v>
      </c>
      <c r="M475" s="42">
        <f t="shared" si="56"/>
        <v>201.11111111111111</v>
      </c>
      <c r="N475" s="42">
        <f t="shared" si="54"/>
        <v>232.55813953488374</v>
      </c>
      <c r="O475" s="42">
        <f t="shared" si="55"/>
        <v>195.03546099290782</v>
      </c>
      <c r="Q475" s="4">
        <v>1.49</v>
      </c>
      <c r="R475" s="4">
        <v>1815.8525733157076</v>
      </c>
      <c r="S475" s="4">
        <v>2338.2847000963566</v>
      </c>
      <c r="T475" s="4">
        <v>180</v>
      </c>
      <c r="U475" s="4">
        <v>22.36</v>
      </c>
      <c r="V475" s="4">
        <v>14.1</v>
      </c>
      <c r="W475" s="4"/>
      <c r="X475" s="81">
        <v>40758</v>
      </c>
      <c r="Y475" s="88">
        <v>3833.2722894736835</v>
      </c>
      <c r="Z475" s="88">
        <v>4598.5184210526322</v>
      </c>
    </row>
    <row r="476" spans="1:26" x14ac:dyDescent="0.3">
      <c r="A476" s="81">
        <v>40765</v>
      </c>
      <c r="B476" s="24">
        <v>3.8969999999999998</v>
      </c>
      <c r="C476" s="2">
        <v>23</v>
      </c>
      <c r="D476" s="2">
        <v>-664.5</v>
      </c>
      <c r="E476" s="2">
        <v>377</v>
      </c>
      <c r="F476" s="24">
        <v>50.5</v>
      </c>
      <c r="G476" s="24">
        <v>27</v>
      </c>
      <c r="I476" s="10">
        <v>40765</v>
      </c>
      <c r="J476" s="42">
        <f t="shared" si="57"/>
        <v>261.54362416107386</v>
      </c>
      <c r="K476" s="11">
        <f t="shared" si="58"/>
        <v>211.71356603153652</v>
      </c>
      <c r="L476" s="11">
        <f t="shared" si="59"/>
        <v>166.65401193435997</v>
      </c>
      <c r="M476" s="42">
        <f t="shared" si="56"/>
        <v>209.44444444444446</v>
      </c>
      <c r="N476" s="42">
        <f t="shared" si="54"/>
        <v>225.84973166368516</v>
      </c>
      <c r="O476" s="42">
        <f t="shared" si="55"/>
        <v>191.48936170212767</v>
      </c>
      <c r="Q476" s="4">
        <v>1.49</v>
      </c>
      <c r="R476" s="4">
        <v>1815.8525733157076</v>
      </c>
      <c r="S476" s="4">
        <v>2338.2847000963566</v>
      </c>
      <c r="T476" s="4">
        <v>180</v>
      </c>
      <c r="U476" s="4">
        <v>22.36</v>
      </c>
      <c r="V476" s="4">
        <v>14.1</v>
      </c>
      <c r="W476" s="4"/>
      <c r="X476" s="81">
        <v>40765</v>
      </c>
      <c r="Y476" s="88">
        <v>3821.406236842106</v>
      </c>
      <c r="Z476" s="88">
        <v>4561.3452631578948</v>
      </c>
    </row>
    <row r="477" spans="1:26" x14ac:dyDescent="0.3">
      <c r="A477" s="81">
        <v>40772</v>
      </c>
      <c r="B477" s="24">
        <v>3.835</v>
      </c>
      <c r="C477" s="2">
        <v>16</v>
      </c>
      <c r="D477" s="2">
        <v>-481.5</v>
      </c>
      <c r="E477" s="2">
        <v>423</v>
      </c>
      <c r="F477" s="24">
        <v>51</v>
      </c>
      <c r="G477" s="24">
        <v>28</v>
      </c>
      <c r="I477" s="10">
        <v>40772</v>
      </c>
      <c r="J477" s="42">
        <f t="shared" si="57"/>
        <v>257.38255033557044</v>
      </c>
      <c r="K477" s="11">
        <f t="shared" si="58"/>
        <v>211.32807218127212</v>
      </c>
      <c r="L477" s="11">
        <f t="shared" si="59"/>
        <v>174.48026166316581</v>
      </c>
      <c r="M477" s="42">
        <f t="shared" si="56"/>
        <v>235</v>
      </c>
      <c r="N477" s="42">
        <f t="shared" si="54"/>
        <v>228.08586762075134</v>
      </c>
      <c r="O477" s="42">
        <f t="shared" si="55"/>
        <v>198.58156028368796</v>
      </c>
      <c r="Q477" s="4">
        <v>1.49</v>
      </c>
      <c r="R477" s="4">
        <v>1815.8525733157076</v>
      </c>
      <c r="S477" s="4">
        <v>2338.2847000963566</v>
      </c>
      <c r="T477" s="4">
        <v>180</v>
      </c>
      <c r="U477" s="4">
        <v>22.36</v>
      </c>
      <c r="V477" s="4">
        <v>14.1</v>
      </c>
      <c r="W477" s="4"/>
      <c r="X477" s="81">
        <v>40772</v>
      </c>
      <c r="Y477" s="88">
        <v>3821.406236842106</v>
      </c>
      <c r="Z477" s="88">
        <v>4561.3452631578948</v>
      </c>
    </row>
    <row r="478" spans="1:26" x14ac:dyDescent="0.3">
      <c r="A478" s="81">
        <v>40779</v>
      </c>
      <c r="B478" s="24">
        <v>3.81</v>
      </c>
      <c r="C478" s="2">
        <v>52.5</v>
      </c>
      <c r="D478" s="2">
        <v>-494</v>
      </c>
      <c r="E478" s="2">
        <v>435</v>
      </c>
      <c r="F478" s="24">
        <v>53</v>
      </c>
      <c r="G478" s="24">
        <v>32</v>
      </c>
      <c r="I478" s="10">
        <v>40779</v>
      </c>
      <c r="J478" s="42">
        <f t="shared" si="57"/>
        <v>255.70469798657723</v>
      </c>
      <c r="K478" s="11">
        <f t="shared" si="58"/>
        <v>213.3381472576508</v>
      </c>
      <c r="L478" s="11">
        <f t="shared" si="59"/>
        <v>173.94568176365721</v>
      </c>
      <c r="M478" s="42">
        <f t="shared" si="56"/>
        <v>241.66666666666669</v>
      </c>
      <c r="N478" s="42">
        <f t="shared" si="54"/>
        <v>237.03041144901613</v>
      </c>
      <c r="O478" s="42">
        <f t="shared" si="55"/>
        <v>226.95035460992904</v>
      </c>
      <c r="Q478" s="4">
        <v>1.49</v>
      </c>
      <c r="R478" s="4">
        <v>1815.8525733157076</v>
      </c>
      <c r="S478" s="4">
        <v>2338.2847000963566</v>
      </c>
      <c r="T478" s="4">
        <v>180</v>
      </c>
      <c r="U478" s="4">
        <v>22.36</v>
      </c>
      <c r="V478" s="4">
        <v>14.1</v>
      </c>
      <c r="W478" s="4"/>
      <c r="X478" s="81">
        <v>40779</v>
      </c>
      <c r="Y478" s="88">
        <v>3821.406236842106</v>
      </c>
      <c r="Z478" s="88">
        <v>4561.3452631578948</v>
      </c>
    </row>
    <row r="479" spans="1:26" x14ac:dyDescent="0.3">
      <c r="A479" s="81">
        <v>40786</v>
      </c>
      <c r="B479" s="24">
        <v>3.82</v>
      </c>
      <c r="C479" s="2">
        <v>27.5</v>
      </c>
      <c r="D479" s="2">
        <v>-419</v>
      </c>
      <c r="E479" s="2">
        <v>458</v>
      </c>
      <c r="F479" s="24">
        <v>54.5</v>
      </c>
      <c r="G479" s="24">
        <v>34</v>
      </c>
      <c r="I479" s="10">
        <v>40786</v>
      </c>
      <c r="J479" s="42">
        <f t="shared" si="57"/>
        <v>256.37583892617448</v>
      </c>
      <c r="K479" s="11">
        <f t="shared" si="58"/>
        <v>211.96138350670651</v>
      </c>
      <c r="L479" s="11">
        <f t="shared" si="59"/>
        <v>177.15316116070878</v>
      </c>
      <c r="M479" s="42">
        <f t="shared" si="56"/>
        <v>254.44444444444443</v>
      </c>
      <c r="N479" s="42">
        <f t="shared" si="54"/>
        <v>243.7388193202147</v>
      </c>
      <c r="O479" s="42">
        <f t="shared" si="55"/>
        <v>241.13475177304963</v>
      </c>
      <c r="Q479" s="4">
        <v>1.49</v>
      </c>
      <c r="R479" s="4">
        <v>1815.8525733157076</v>
      </c>
      <c r="S479" s="4">
        <v>2338.2847000963566</v>
      </c>
      <c r="T479" s="4">
        <v>180</v>
      </c>
      <c r="U479" s="4">
        <v>22.36</v>
      </c>
      <c r="V479" s="4">
        <v>14.1</v>
      </c>
      <c r="W479" s="4"/>
      <c r="X479" s="81">
        <v>40786</v>
      </c>
      <c r="Y479" s="88">
        <v>3821.406236842106</v>
      </c>
      <c r="Z479" s="88">
        <v>4561.3452631578948</v>
      </c>
    </row>
    <row r="480" spans="1:26" x14ac:dyDescent="0.3">
      <c r="A480" s="81">
        <v>40793</v>
      </c>
      <c r="B480" s="24">
        <v>3.8679999999999999</v>
      </c>
      <c r="C480" s="2">
        <v>8.5</v>
      </c>
      <c r="D480" s="2">
        <v>-475</v>
      </c>
      <c r="E480" s="2">
        <v>460</v>
      </c>
      <c r="F480" s="24">
        <v>54</v>
      </c>
      <c r="G480" s="24">
        <v>34.5</v>
      </c>
      <c r="I480" s="10">
        <v>40793</v>
      </c>
      <c r="J480" s="42">
        <f t="shared" si="57"/>
        <v>259.59731543624162</v>
      </c>
      <c r="K480" s="11">
        <f t="shared" si="58"/>
        <v>212.30374552249134</v>
      </c>
      <c r="L480" s="11">
        <f t="shared" si="59"/>
        <v>175.39462963191266</v>
      </c>
      <c r="M480" s="42">
        <f t="shared" si="56"/>
        <v>255.55555555555554</v>
      </c>
      <c r="N480" s="42">
        <f t="shared" si="54"/>
        <v>241.50268336314849</v>
      </c>
      <c r="O480" s="42">
        <f t="shared" si="55"/>
        <v>244.68085106382978</v>
      </c>
      <c r="Q480" s="4">
        <v>1.49</v>
      </c>
      <c r="R480" s="4">
        <v>1815.8525733157076</v>
      </c>
      <c r="S480" s="4">
        <v>2338.2847000963566</v>
      </c>
      <c r="T480" s="4">
        <v>180</v>
      </c>
      <c r="U480" s="4">
        <v>22.36</v>
      </c>
      <c r="V480" s="4">
        <v>14.1</v>
      </c>
      <c r="W480" s="4"/>
      <c r="X480" s="81">
        <v>40793</v>
      </c>
      <c r="Y480" s="88">
        <v>3846.62302631579</v>
      </c>
      <c r="Z480" s="88">
        <v>4576.225789473684</v>
      </c>
    </row>
    <row r="481" spans="1:32" x14ac:dyDescent="0.3">
      <c r="A481" s="81">
        <v>40800</v>
      </c>
      <c r="B481" s="24">
        <v>3.8620000000000001</v>
      </c>
      <c r="C481" s="2">
        <v>0</v>
      </c>
      <c r="D481" s="2">
        <v>-325</v>
      </c>
      <c r="E481" s="2">
        <v>475</v>
      </c>
      <c r="F481" s="24">
        <v>54</v>
      </c>
      <c r="G481" s="24">
        <v>35</v>
      </c>
      <c r="I481" s="10">
        <v>40800</v>
      </c>
      <c r="J481" s="42">
        <f t="shared" si="57"/>
        <v>259.19463087248323</v>
      </c>
      <c r="K481" s="11">
        <f t="shared" si="58"/>
        <v>211.83564584717027</v>
      </c>
      <c r="L481" s="11">
        <f t="shared" si="59"/>
        <v>181.80958842601581</v>
      </c>
      <c r="M481" s="42">
        <f t="shared" si="56"/>
        <v>263.88888888888886</v>
      </c>
      <c r="N481" s="42">
        <f t="shared" si="54"/>
        <v>241.50268336314849</v>
      </c>
      <c r="O481" s="42">
        <f t="shared" si="55"/>
        <v>248.22695035460995</v>
      </c>
      <c r="Q481" s="4">
        <v>1.49</v>
      </c>
      <c r="R481" s="4">
        <v>1815.8525733157076</v>
      </c>
      <c r="S481" s="4">
        <v>2338.2847000963566</v>
      </c>
      <c r="T481" s="4">
        <v>180</v>
      </c>
      <c r="U481" s="4">
        <v>22.36</v>
      </c>
      <c r="V481" s="4">
        <v>14.1</v>
      </c>
      <c r="W481" s="4"/>
      <c r="X481" s="81">
        <v>40800</v>
      </c>
      <c r="Y481" s="88">
        <v>3846.62302631579</v>
      </c>
      <c r="Z481" s="88">
        <v>4576.225789473684</v>
      </c>
    </row>
    <row r="482" spans="1:32" x14ac:dyDescent="0.3">
      <c r="A482" s="81">
        <v>40807</v>
      </c>
      <c r="B482" s="24">
        <v>3.8330000000000002</v>
      </c>
      <c r="C482" s="2">
        <v>125</v>
      </c>
      <c r="D482" s="2">
        <v>175</v>
      </c>
      <c r="E482" s="2">
        <v>518</v>
      </c>
      <c r="F482" s="24">
        <v>55</v>
      </c>
      <c r="G482" s="24">
        <v>34.5</v>
      </c>
      <c r="I482" s="10">
        <v>40807</v>
      </c>
      <c r="J482" s="42">
        <f t="shared" si="57"/>
        <v>257.24832214765104</v>
      </c>
      <c r="K482" s="11">
        <f t="shared" si="58"/>
        <v>218.71946460189179</v>
      </c>
      <c r="L482" s="11">
        <f t="shared" si="59"/>
        <v>203.19278440635969</v>
      </c>
      <c r="M482" s="42">
        <f t="shared" si="56"/>
        <v>287.77777777777777</v>
      </c>
      <c r="N482" s="42">
        <f t="shared" si="54"/>
        <v>245.97495527728083</v>
      </c>
      <c r="O482" s="42">
        <f t="shared" si="55"/>
        <v>244.68085106382978</v>
      </c>
      <c r="Q482" s="4">
        <v>1.49</v>
      </c>
      <c r="R482" s="4">
        <v>1815.8525733157076</v>
      </c>
      <c r="S482" s="4">
        <v>2338.2847000963566</v>
      </c>
      <c r="T482" s="4">
        <v>180</v>
      </c>
      <c r="U482" s="4">
        <v>22.36</v>
      </c>
      <c r="V482" s="4">
        <v>14.1</v>
      </c>
      <c r="W482" s="4"/>
      <c r="X482" s="81">
        <v>40807</v>
      </c>
      <c r="Y482" s="88">
        <v>3846.62302631579</v>
      </c>
      <c r="Z482" s="88">
        <v>4576.225789473684</v>
      </c>
    </row>
    <row r="483" spans="1:32" x14ac:dyDescent="0.3">
      <c r="A483" s="81">
        <v>40814</v>
      </c>
      <c r="B483" s="24">
        <v>3.786</v>
      </c>
      <c r="C483" s="2">
        <v>117.5</v>
      </c>
      <c r="D483" s="2">
        <v>-175</v>
      </c>
      <c r="E483" s="2">
        <v>563</v>
      </c>
      <c r="F483" s="24">
        <v>55</v>
      </c>
      <c r="G483" s="24">
        <v>32</v>
      </c>
      <c r="I483" s="10">
        <v>40814</v>
      </c>
      <c r="J483" s="42">
        <f t="shared" si="57"/>
        <v>254.09395973154366</v>
      </c>
      <c r="K483" s="11">
        <f t="shared" si="58"/>
        <v>218.3064354766085</v>
      </c>
      <c r="L483" s="11">
        <f t="shared" si="59"/>
        <v>188.22454722011898</v>
      </c>
      <c r="M483" s="42">
        <f t="shared" si="56"/>
        <v>312.77777777777777</v>
      </c>
      <c r="N483" s="42">
        <f t="shared" si="54"/>
        <v>245.97495527728083</v>
      </c>
      <c r="O483" s="42">
        <f t="shared" si="55"/>
        <v>226.95035460992904</v>
      </c>
      <c r="Q483" s="4">
        <v>1.49</v>
      </c>
      <c r="R483" s="4">
        <v>1815.8525733157076</v>
      </c>
      <c r="S483" s="4">
        <v>2338.2847000963566</v>
      </c>
      <c r="T483" s="4">
        <v>180</v>
      </c>
      <c r="U483" s="4">
        <v>22.36</v>
      </c>
      <c r="V483" s="4">
        <v>14.1</v>
      </c>
      <c r="W483" s="4"/>
      <c r="X483" s="81">
        <v>40814</v>
      </c>
      <c r="Y483" s="88">
        <v>3846.62302631579</v>
      </c>
      <c r="Z483" s="88">
        <v>4576.225789473684</v>
      </c>
    </row>
    <row r="484" spans="1:32" x14ac:dyDescent="0.3">
      <c r="A484" s="81">
        <v>40821</v>
      </c>
      <c r="B484" s="86">
        <v>3.7490000000000001</v>
      </c>
      <c r="C484" s="2">
        <v>-11</v>
      </c>
      <c r="D484" s="2">
        <v>183.5</v>
      </c>
      <c r="E484" s="2">
        <v>562</v>
      </c>
      <c r="F484" s="86">
        <v>55</v>
      </c>
      <c r="G484" s="86">
        <v>32</v>
      </c>
      <c r="I484" s="10">
        <v>40821</v>
      </c>
      <c r="J484" s="42">
        <f t="shared" si="57"/>
        <v>251.61073825503357</v>
      </c>
      <c r="K484" s="11">
        <f t="shared" si="58"/>
        <v>219.39303105017876</v>
      </c>
      <c r="L484" s="11">
        <f t="shared" si="59"/>
        <v>206.99548194499465</v>
      </c>
      <c r="M484" s="42">
        <f t="shared" si="56"/>
        <v>312.22222222222223</v>
      </c>
      <c r="N484" s="42">
        <f t="shared" si="54"/>
        <v>245.97495527728083</v>
      </c>
      <c r="O484" s="42">
        <f t="shared" si="55"/>
        <v>226.95035460992904</v>
      </c>
      <c r="Q484" s="4">
        <v>1.49</v>
      </c>
      <c r="R484" s="4">
        <v>1815.8525733157076</v>
      </c>
      <c r="S484" s="4">
        <v>2338.2847000963566</v>
      </c>
      <c r="T484" s="4">
        <v>180</v>
      </c>
      <c r="U484" s="4">
        <v>22.36</v>
      </c>
      <c r="V484" s="4">
        <v>14.1</v>
      </c>
      <c r="W484" s="4"/>
      <c r="X484" s="81">
        <v>40821</v>
      </c>
      <c r="Y484" s="88">
        <v>3994.8540000000007</v>
      </c>
      <c r="Z484" s="88">
        <v>4656.6436842105268</v>
      </c>
    </row>
    <row r="485" spans="1:32" x14ac:dyDescent="0.3">
      <c r="A485" s="81">
        <v>40828</v>
      </c>
      <c r="B485" s="86">
        <v>3.7210000000000001</v>
      </c>
      <c r="C485" s="2">
        <v>-28</v>
      </c>
      <c r="D485" s="2">
        <v>325</v>
      </c>
      <c r="E485" s="2">
        <v>525</v>
      </c>
      <c r="F485" s="86">
        <v>56</v>
      </c>
      <c r="G485" s="86">
        <v>34</v>
      </c>
      <c r="I485" s="10">
        <v>40828</v>
      </c>
      <c r="J485" s="42">
        <f t="shared" si="57"/>
        <v>249.73154362416102</v>
      </c>
      <c r="K485" s="11">
        <f t="shared" si="58"/>
        <v>218.45683169953665</v>
      </c>
      <c r="L485" s="11">
        <f t="shared" si="59"/>
        <v>213.04692640743198</v>
      </c>
      <c r="M485" s="42">
        <f t="shared" si="56"/>
        <v>291.66666666666669</v>
      </c>
      <c r="N485" s="42">
        <f t="shared" si="54"/>
        <v>250.44722719141325</v>
      </c>
      <c r="O485" s="42">
        <f t="shared" si="55"/>
        <v>241.13475177304963</v>
      </c>
      <c r="Q485" s="4">
        <v>1.49</v>
      </c>
      <c r="R485" s="4">
        <v>1815.8525733157076</v>
      </c>
      <c r="S485" s="4">
        <v>2338.2847000963566</v>
      </c>
      <c r="T485" s="4">
        <v>180</v>
      </c>
      <c r="U485" s="4">
        <v>22.36</v>
      </c>
      <c r="V485" s="4">
        <v>14.1</v>
      </c>
      <c r="W485" s="4"/>
      <c r="X485" s="81">
        <v>40828</v>
      </c>
      <c r="Y485" s="88">
        <v>3994.8540000000007</v>
      </c>
      <c r="Z485" s="88">
        <v>4656.6436842105268</v>
      </c>
    </row>
    <row r="486" spans="1:32" x14ac:dyDescent="0.3">
      <c r="A486" s="81">
        <v>40835</v>
      </c>
      <c r="B486" s="86">
        <v>3.8010000000000002</v>
      </c>
      <c r="C486" s="2">
        <v>-25</v>
      </c>
      <c r="D486" s="2">
        <v>-300</v>
      </c>
      <c r="E486" s="2">
        <v>496</v>
      </c>
      <c r="F486" s="86">
        <v>59</v>
      </c>
      <c r="G486" s="86">
        <v>36</v>
      </c>
      <c r="I486" s="10">
        <v>40835</v>
      </c>
      <c r="J486" s="42">
        <f t="shared" si="57"/>
        <v>255.1006711409396</v>
      </c>
      <c r="K486" s="11">
        <f t="shared" si="58"/>
        <v>218.62204334964997</v>
      </c>
      <c r="L486" s="11">
        <f t="shared" si="59"/>
        <v>186.31793143200215</v>
      </c>
      <c r="M486" s="42">
        <f t="shared" si="56"/>
        <v>275.55555555555554</v>
      </c>
      <c r="N486" s="42">
        <f t="shared" si="54"/>
        <v>263.86404293381037</v>
      </c>
      <c r="O486" s="42">
        <f t="shared" si="55"/>
        <v>255.31914893617022</v>
      </c>
      <c r="Q486" s="4">
        <v>1.49</v>
      </c>
      <c r="R486" s="4">
        <v>1815.8525733157076</v>
      </c>
      <c r="S486" s="4">
        <v>2338.2847000963566</v>
      </c>
      <c r="T486" s="4">
        <v>180</v>
      </c>
      <c r="U486" s="4">
        <v>22.36</v>
      </c>
      <c r="V486" s="4">
        <v>14.1</v>
      </c>
      <c r="W486" s="4"/>
      <c r="X486" s="81">
        <v>40835</v>
      </c>
      <c r="Y486" s="88">
        <v>3994.8540000000007</v>
      </c>
      <c r="Z486" s="88">
        <v>4656.6436842105268</v>
      </c>
    </row>
    <row r="487" spans="1:32" x14ac:dyDescent="0.3">
      <c r="A487" s="81">
        <v>40842</v>
      </c>
      <c r="B487" s="86">
        <v>3.8250000000000002</v>
      </c>
      <c r="C487" s="2">
        <v>-33</v>
      </c>
      <c r="D487" s="2">
        <v>-250</v>
      </c>
      <c r="E487" s="2">
        <v>493</v>
      </c>
      <c r="F487" s="86">
        <v>59</v>
      </c>
      <c r="G487" s="86">
        <v>35</v>
      </c>
      <c r="I487" s="10">
        <v>40842</v>
      </c>
      <c r="J487" s="42">
        <f t="shared" si="57"/>
        <v>256.71140939597319</v>
      </c>
      <c r="K487" s="11">
        <f t="shared" si="58"/>
        <v>218.18147894934779</v>
      </c>
      <c r="L487" s="11">
        <f t="shared" si="59"/>
        <v>188.45625103003653</v>
      </c>
      <c r="M487" s="42">
        <f t="shared" si="56"/>
        <v>273.88888888888891</v>
      </c>
      <c r="N487" s="42">
        <f t="shared" si="54"/>
        <v>263.86404293381037</v>
      </c>
      <c r="O487" s="42">
        <f t="shared" si="55"/>
        <v>248.22695035460995</v>
      </c>
      <c r="Q487" s="4">
        <v>1.49</v>
      </c>
      <c r="R487" s="4">
        <v>1815.8525733157076</v>
      </c>
      <c r="S487" s="4">
        <v>2338.2847000963566</v>
      </c>
      <c r="T487" s="4">
        <v>180</v>
      </c>
      <c r="U487" s="4">
        <v>22.36</v>
      </c>
      <c r="V487" s="4">
        <v>14.1</v>
      </c>
      <c r="W487" s="4"/>
      <c r="X487" s="81">
        <v>40842</v>
      </c>
      <c r="Y487" s="88">
        <v>3994.8540000000007</v>
      </c>
      <c r="Z487" s="88">
        <v>4656.6436842105268</v>
      </c>
    </row>
    <row r="488" spans="1:32" x14ac:dyDescent="0.3">
      <c r="A488" s="81">
        <v>40849</v>
      </c>
      <c r="B488" s="86">
        <v>3.8919999999999999</v>
      </c>
      <c r="C488" s="2">
        <v>-28</v>
      </c>
      <c r="D488" s="2">
        <v>-406.5</v>
      </c>
      <c r="E488" s="2">
        <v>485</v>
      </c>
      <c r="F488" s="86">
        <v>58</v>
      </c>
      <c r="G488" s="86">
        <v>34</v>
      </c>
      <c r="I488" s="10">
        <v>40849</v>
      </c>
      <c r="J488" s="42">
        <f t="shared" si="57"/>
        <v>261.20805369127515</v>
      </c>
      <c r="K488" s="11">
        <f t="shared" si="58"/>
        <v>218.45683169953665</v>
      </c>
      <c r="L488" s="11">
        <f t="shared" si="59"/>
        <v>181.76331068818888</v>
      </c>
      <c r="M488" s="42">
        <f t="shared" si="56"/>
        <v>269.44444444444446</v>
      </c>
      <c r="N488" s="42">
        <f t="shared" si="54"/>
        <v>259.391771019678</v>
      </c>
      <c r="O488" s="42">
        <f t="shared" si="55"/>
        <v>241.13475177304963</v>
      </c>
      <c r="Q488" s="4">
        <v>1.49</v>
      </c>
      <c r="R488" s="4">
        <v>1815.8525733157076</v>
      </c>
      <c r="S488" s="4">
        <v>2338.2847000963566</v>
      </c>
      <c r="T488" s="4">
        <v>180</v>
      </c>
      <c r="U488" s="4">
        <v>22.36</v>
      </c>
      <c r="V488" s="4">
        <v>14.1</v>
      </c>
      <c r="W488" s="4"/>
      <c r="X488" s="81">
        <v>40849</v>
      </c>
      <c r="Y488" s="88">
        <v>3994.8540000000007</v>
      </c>
      <c r="Z488" s="88">
        <v>4656.6436842105268</v>
      </c>
    </row>
    <row r="489" spans="1:32" x14ac:dyDescent="0.3">
      <c r="A489" s="81">
        <v>40856</v>
      </c>
      <c r="B489" s="86">
        <v>3.887</v>
      </c>
      <c r="C489" s="2">
        <v>-47</v>
      </c>
      <c r="D489" s="2">
        <v>-398</v>
      </c>
      <c r="E489" s="2">
        <v>443</v>
      </c>
      <c r="F489" s="86">
        <v>57</v>
      </c>
      <c r="G489" s="86">
        <v>32</v>
      </c>
      <c r="I489" s="10">
        <v>40856</v>
      </c>
      <c r="J489" s="42">
        <f t="shared" si="57"/>
        <v>260.8724832214765</v>
      </c>
      <c r="K489" s="11">
        <f t="shared" si="58"/>
        <v>216.72720774690032</v>
      </c>
      <c r="L489" s="11">
        <f t="shared" si="59"/>
        <v>181.55046910798873</v>
      </c>
      <c r="M489" s="42">
        <f t="shared" si="56"/>
        <v>246.11111111111111</v>
      </c>
      <c r="N489" s="42">
        <f t="shared" si="54"/>
        <v>254.91949910554564</v>
      </c>
      <c r="O489" s="42">
        <f t="shared" si="55"/>
        <v>226.95035460992904</v>
      </c>
      <c r="Q489" s="4">
        <v>1.49</v>
      </c>
      <c r="R489" s="4">
        <v>1815.8525733157076</v>
      </c>
      <c r="S489" s="4">
        <v>2338.2847000963566</v>
      </c>
      <c r="T489" s="4">
        <v>180</v>
      </c>
      <c r="U489" s="4">
        <v>22.36</v>
      </c>
      <c r="V489" s="4">
        <v>14.1</v>
      </c>
      <c r="W489" s="4"/>
      <c r="X489" s="81">
        <v>40856</v>
      </c>
      <c r="Y489" s="88">
        <v>3982.4465789473693</v>
      </c>
      <c r="Z489" s="88">
        <v>4643.1668421052627</v>
      </c>
    </row>
    <row r="490" spans="1:32" x14ac:dyDescent="0.3">
      <c r="A490" s="81">
        <v>40863</v>
      </c>
      <c r="B490" s="24">
        <v>3.9870000000000001</v>
      </c>
      <c r="C490" s="2">
        <v>-44</v>
      </c>
      <c r="D490" s="2">
        <v>-422</v>
      </c>
      <c r="E490" s="2">
        <v>443</v>
      </c>
      <c r="F490" s="24">
        <v>56.5</v>
      </c>
      <c r="G490" s="24">
        <v>31</v>
      </c>
      <c r="I490" s="10">
        <v>40863</v>
      </c>
      <c r="J490" s="42">
        <f t="shared" si="57"/>
        <v>267.58389261744969</v>
      </c>
      <c r="K490" s="11">
        <f t="shared" si="58"/>
        <v>216.89241939701364</v>
      </c>
      <c r="L490" s="11">
        <f t="shared" si="59"/>
        <v>180.52407570093223</v>
      </c>
      <c r="M490" s="42">
        <f t="shared" si="56"/>
        <v>246.11111111111111</v>
      </c>
      <c r="N490" s="42">
        <f t="shared" si="54"/>
        <v>252.6833631484794</v>
      </c>
      <c r="O490" s="42">
        <f t="shared" si="55"/>
        <v>219.85815602836877</v>
      </c>
      <c r="Q490" s="4">
        <v>1.49</v>
      </c>
      <c r="R490" s="4">
        <v>1815.8525733157076</v>
      </c>
      <c r="S490" s="4">
        <v>2338.2847000963566</v>
      </c>
      <c r="T490" s="4">
        <v>180</v>
      </c>
      <c r="U490" s="4">
        <v>22.36</v>
      </c>
      <c r="V490" s="4">
        <v>14.1</v>
      </c>
      <c r="W490" s="4"/>
      <c r="X490" s="81">
        <v>40863</v>
      </c>
      <c r="Y490" s="88">
        <v>3982.4465789473693</v>
      </c>
      <c r="Z490" s="88">
        <v>4643.1668421052627</v>
      </c>
    </row>
    <row r="491" spans="1:32" x14ac:dyDescent="0.3">
      <c r="A491" s="81">
        <v>40870</v>
      </c>
      <c r="B491" s="24">
        <v>4.01</v>
      </c>
      <c r="C491" s="2">
        <v>-14.5</v>
      </c>
      <c r="D491" s="2">
        <v>-377</v>
      </c>
      <c r="E491" s="2">
        <v>423</v>
      </c>
      <c r="F491" s="24">
        <v>57.5</v>
      </c>
      <c r="G491" s="24">
        <v>32</v>
      </c>
      <c r="I491" s="10">
        <v>40870</v>
      </c>
      <c r="J491" s="42">
        <f t="shared" si="57"/>
        <v>269.12751677852344</v>
      </c>
      <c r="K491" s="11">
        <f t="shared" si="58"/>
        <v>218.51700062312793</v>
      </c>
      <c r="L491" s="11">
        <f t="shared" si="59"/>
        <v>182.44856333916317</v>
      </c>
      <c r="M491" s="42">
        <f t="shared" si="56"/>
        <v>235</v>
      </c>
      <c r="N491" s="42">
        <f t="shared" si="54"/>
        <v>257.15563506261179</v>
      </c>
      <c r="O491" s="42">
        <f t="shared" si="55"/>
        <v>226.95035460992904</v>
      </c>
      <c r="Q491" s="4">
        <v>1.49</v>
      </c>
      <c r="R491" s="4">
        <v>1815.8525733157076</v>
      </c>
      <c r="S491" s="4">
        <v>2338.2847000963566</v>
      </c>
      <c r="T491" s="4">
        <v>180</v>
      </c>
      <c r="U491" s="4">
        <v>22.36</v>
      </c>
      <c r="V491" s="4">
        <v>14.1</v>
      </c>
      <c r="W491" s="4"/>
      <c r="X491" s="81">
        <v>40870</v>
      </c>
      <c r="Y491" s="88">
        <v>3982.4465789473693</v>
      </c>
      <c r="Z491" s="88">
        <v>4643.1668421052627</v>
      </c>
      <c r="AF491" s="42"/>
    </row>
    <row r="492" spans="1:32" x14ac:dyDescent="0.3">
      <c r="A492" s="81">
        <v>40877</v>
      </c>
      <c r="B492" s="24">
        <v>3.964</v>
      </c>
      <c r="C492" s="2">
        <v>-16.5</v>
      </c>
      <c r="D492" s="2">
        <v>-306.5</v>
      </c>
      <c r="E492" s="2">
        <v>405</v>
      </c>
      <c r="F492" s="24">
        <v>57</v>
      </c>
      <c r="G492" s="24">
        <v>31</v>
      </c>
      <c r="I492" s="10">
        <v>40877</v>
      </c>
      <c r="J492" s="42">
        <f t="shared" si="57"/>
        <v>266.04026845637583</v>
      </c>
      <c r="K492" s="11">
        <f t="shared" si="58"/>
        <v>218.40685952305239</v>
      </c>
      <c r="L492" s="11">
        <f t="shared" si="59"/>
        <v>185.46359397239166</v>
      </c>
      <c r="M492" s="42">
        <f t="shared" si="56"/>
        <v>225</v>
      </c>
      <c r="N492" s="42">
        <f t="shared" si="54"/>
        <v>254.91949910554564</v>
      </c>
      <c r="O492" s="42">
        <f t="shared" si="55"/>
        <v>219.85815602836877</v>
      </c>
      <c r="Q492" s="4">
        <v>1.49</v>
      </c>
      <c r="R492" s="4">
        <v>1815.8525733157076</v>
      </c>
      <c r="S492" s="4">
        <v>2338.2847000963566</v>
      </c>
      <c r="T492" s="4">
        <v>180</v>
      </c>
      <c r="U492" s="4">
        <v>22.36</v>
      </c>
      <c r="V492" s="4">
        <v>14.1</v>
      </c>
      <c r="W492" s="4"/>
      <c r="X492" s="81">
        <v>40877</v>
      </c>
      <c r="Y492" s="88">
        <v>3982.4465789473693</v>
      </c>
      <c r="Z492" s="88">
        <v>4643.1668421052627</v>
      </c>
      <c r="AF492" s="42"/>
    </row>
    <row r="493" spans="1:32" x14ac:dyDescent="0.3">
      <c r="A493" s="81">
        <v>40884</v>
      </c>
      <c r="B493" s="24">
        <v>3.931</v>
      </c>
      <c r="C493" s="2">
        <v>-15.5</v>
      </c>
      <c r="D493" s="2">
        <v>-191.5</v>
      </c>
      <c r="E493" s="2">
        <v>420</v>
      </c>
      <c r="F493" s="24">
        <v>56</v>
      </c>
      <c r="G493" s="24">
        <v>29.5</v>
      </c>
      <c r="I493" s="10">
        <v>40884</v>
      </c>
      <c r="J493" s="42">
        <f t="shared" si="57"/>
        <v>263.82550335570471</v>
      </c>
      <c r="K493" s="11">
        <f t="shared" si="58"/>
        <v>218.38041841290919</v>
      </c>
      <c r="L493" s="11">
        <f t="shared" si="59"/>
        <v>189.80537313600476</v>
      </c>
      <c r="M493" s="42">
        <f t="shared" si="56"/>
        <v>233.33333333333331</v>
      </c>
      <c r="N493" s="42">
        <f t="shared" ref="N493:N556" si="60">(1+(F493-U493)/U493)*100</f>
        <v>250.44722719141325</v>
      </c>
      <c r="O493" s="42">
        <f t="shared" ref="O493:O556" si="61">(1+(G493-V493)/V493)*100</f>
        <v>209.21985815602838</v>
      </c>
      <c r="Q493" s="4">
        <v>1.49</v>
      </c>
      <c r="R493" s="4">
        <v>1815.8525733157076</v>
      </c>
      <c r="S493" s="4">
        <v>2338.2847000963566</v>
      </c>
      <c r="T493" s="4">
        <v>180</v>
      </c>
      <c r="U493" s="4">
        <v>22.36</v>
      </c>
      <c r="V493" s="4">
        <v>14.1</v>
      </c>
      <c r="W493" s="4"/>
      <c r="X493" s="81">
        <v>40884</v>
      </c>
      <c r="Y493" s="88">
        <v>3980.9664473684206</v>
      </c>
      <c r="Z493" s="88">
        <v>4629.6899999999996</v>
      </c>
      <c r="AF493" s="42"/>
    </row>
    <row r="494" spans="1:32" x14ac:dyDescent="0.3">
      <c r="A494" s="81">
        <v>40891</v>
      </c>
      <c r="B494" s="24">
        <v>3.8940000000000001</v>
      </c>
      <c r="C494" s="2">
        <v>2.5</v>
      </c>
      <c r="D494" s="2">
        <v>16.5</v>
      </c>
      <c r="E494" s="2">
        <v>380</v>
      </c>
      <c r="F494" s="24">
        <v>56</v>
      </c>
      <c r="G494" s="24">
        <v>29.5</v>
      </c>
      <c r="I494" s="10">
        <v>40891</v>
      </c>
      <c r="J494" s="42">
        <f t="shared" si="57"/>
        <v>261.34228187919462</v>
      </c>
      <c r="K494" s="11">
        <f t="shared" si="58"/>
        <v>219.37168831358909</v>
      </c>
      <c r="L494" s="11">
        <f t="shared" si="59"/>
        <v>198.70078266382782</v>
      </c>
      <c r="M494" s="42">
        <f t="shared" si="56"/>
        <v>211.11111111111111</v>
      </c>
      <c r="N494" s="42">
        <f t="shared" si="60"/>
        <v>250.44722719141325</v>
      </c>
      <c r="O494" s="42">
        <f t="shared" si="61"/>
        <v>209.21985815602838</v>
      </c>
      <c r="Q494" s="4">
        <v>1.49</v>
      </c>
      <c r="R494" s="4">
        <v>1815.8525733157076</v>
      </c>
      <c r="S494" s="4">
        <v>2338.2847000963566</v>
      </c>
      <c r="T494" s="4">
        <v>180</v>
      </c>
      <c r="U494" s="4">
        <v>22.36</v>
      </c>
      <c r="V494" s="4">
        <v>14.1</v>
      </c>
      <c r="W494" s="4"/>
      <c r="X494" s="81">
        <v>40891</v>
      </c>
      <c r="Y494" s="88">
        <v>3980.9664473684206</v>
      </c>
      <c r="Z494" s="88">
        <v>4629.6899999999996</v>
      </c>
      <c r="AF494" s="42"/>
    </row>
    <row r="495" spans="1:32" x14ac:dyDescent="0.3">
      <c r="A495" s="81">
        <v>40898</v>
      </c>
      <c r="B495" s="24">
        <v>3.82</v>
      </c>
      <c r="C495" s="2">
        <v>-20.5</v>
      </c>
      <c r="D495" s="2">
        <v>-113</v>
      </c>
      <c r="E495" s="2">
        <v>353</v>
      </c>
      <c r="F495" s="24">
        <v>57.5</v>
      </c>
      <c r="G495" s="24">
        <v>30</v>
      </c>
      <c r="I495" s="10">
        <v>40898</v>
      </c>
      <c r="J495" s="42">
        <f t="shared" si="57"/>
        <v>256.37583892617448</v>
      </c>
      <c r="K495" s="11">
        <f t="shared" si="58"/>
        <v>218.10506566272034</v>
      </c>
      <c r="L495" s="11">
        <f t="shared" si="59"/>
        <v>193.16253490491874</v>
      </c>
      <c r="M495" s="42">
        <f t="shared" si="56"/>
        <v>196.11111111111111</v>
      </c>
      <c r="N495" s="42">
        <f t="shared" si="60"/>
        <v>257.15563506261179</v>
      </c>
      <c r="O495" s="42">
        <f t="shared" si="61"/>
        <v>212.7659574468085</v>
      </c>
      <c r="Q495" s="4">
        <v>1.49</v>
      </c>
      <c r="R495" s="4">
        <v>1815.8525733157076</v>
      </c>
      <c r="S495" s="4">
        <v>2338.2847000963566</v>
      </c>
      <c r="T495" s="4">
        <v>180</v>
      </c>
      <c r="U495" s="4">
        <v>22.36</v>
      </c>
      <c r="V495" s="4">
        <v>14.1</v>
      </c>
      <c r="W495" s="4"/>
      <c r="X495" s="81">
        <v>40898</v>
      </c>
      <c r="Y495" s="88">
        <v>3980.9664473684206</v>
      </c>
      <c r="Z495" s="88">
        <v>4629.6899999999996</v>
      </c>
      <c r="AF495" s="42"/>
    </row>
    <row r="496" spans="1:32" x14ac:dyDescent="0.3">
      <c r="A496" s="81">
        <v>40905</v>
      </c>
      <c r="B496" s="24">
        <v>3.79</v>
      </c>
      <c r="C496" s="2">
        <v>12.5</v>
      </c>
      <c r="D496" s="2">
        <v>-225</v>
      </c>
      <c r="E496" s="2">
        <v>342</v>
      </c>
      <c r="F496" s="24">
        <v>57</v>
      </c>
      <c r="G496" s="24">
        <v>29</v>
      </c>
      <c r="I496" s="10">
        <v>40905</v>
      </c>
      <c r="J496" s="42">
        <f t="shared" si="57"/>
        <v>254.36241610738256</v>
      </c>
      <c r="K496" s="11">
        <f t="shared" si="58"/>
        <v>219.92239381396681</v>
      </c>
      <c r="L496" s="11">
        <f t="shared" si="59"/>
        <v>188.37269900532172</v>
      </c>
      <c r="M496" s="42">
        <f t="shared" si="56"/>
        <v>190</v>
      </c>
      <c r="N496" s="42">
        <f t="shared" si="60"/>
        <v>254.91949910554564</v>
      </c>
      <c r="O496" s="42">
        <f t="shared" si="61"/>
        <v>205.67375886524823</v>
      </c>
      <c r="Q496" s="4">
        <v>1.49</v>
      </c>
      <c r="R496" s="4">
        <v>1815.8525733157076</v>
      </c>
      <c r="S496" s="4">
        <v>2338.2847000963566</v>
      </c>
      <c r="T496" s="4">
        <v>180</v>
      </c>
      <c r="U496" s="4">
        <v>22.36</v>
      </c>
      <c r="V496" s="4">
        <v>14.1</v>
      </c>
      <c r="W496" s="4"/>
      <c r="X496" s="81">
        <v>40905</v>
      </c>
      <c r="Y496" s="88">
        <v>3980.9664473684206</v>
      </c>
      <c r="Z496" s="88">
        <v>4629.6899999999996</v>
      </c>
    </row>
    <row r="497" spans="1:26" x14ac:dyDescent="0.3">
      <c r="A497" s="81">
        <v>40912</v>
      </c>
      <c r="B497" s="24">
        <v>3.78</v>
      </c>
      <c r="C497" s="2">
        <v>6.5</v>
      </c>
      <c r="D497" s="2">
        <v>-200</v>
      </c>
      <c r="E497" s="2">
        <v>343</v>
      </c>
      <c r="F497" s="24">
        <v>56</v>
      </c>
      <c r="G497" s="24">
        <v>29.5</v>
      </c>
      <c r="I497" s="10">
        <v>40912</v>
      </c>
      <c r="J497" s="42">
        <f t="shared" si="57"/>
        <v>253.69127516778525</v>
      </c>
      <c r="K497" s="11">
        <f t="shared" si="58"/>
        <v>221.60919751549875</v>
      </c>
      <c r="L497" s="11">
        <f t="shared" si="59"/>
        <v>191.77940226302809</v>
      </c>
      <c r="M497" s="42">
        <f t="shared" si="56"/>
        <v>190.55555555555554</v>
      </c>
      <c r="N497" s="42">
        <f t="shared" si="60"/>
        <v>250.44722719141325</v>
      </c>
      <c r="O497" s="42">
        <f t="shared" si="61"/>
        <v>209.21985815602838</v>
      </c>
      <c r="Q497" s="4">
        <v>1.49</v>
      </c>
      <c r="R497" s="4">
        <v>1815.8525733157076</v>
      </c>
      <c r="S497" s="4">
        <v>2338.2847000963566</v>
      </c>
      <c r="T497" s="4">
        <v>180</v>
      </c>
      <c r="U497" s="4">
        <v>22.36</v>
      </c>
      <c r="V497" s="4">
        <v>14.1</v>
      </c>
      <c r="W497" s="4"/>
      <c r="X497" s="81">
        <v>40912</v>
      </c>
      <c r="Y497" s="88">
        <v>4017.596315789473</v>
      </c>
      <c r="Z497" s="88">
        <v>4684.3484210526312</v>
      </c>
    </row>
    <row r="498" spans="1:26" x14ac:dyDescent="0.3">
      <c r="A498" s="81">
        <v>40919</v>
      </c>
      <c r="B498" s="24">
        <v>3.8279999999999998</v>
      </c>
      <c r="C498" s="2">
        <v>6</v>
      </c>
      <c r="D498" s="2">
        <v>-269</v>
      </c>
      <c r="E498" s="2">
        <v>363</v>
      </c>
      <c r="F498" s="24">
        <v>56</v>
      </c>
      <c r="G498" s="24">
        <v>29</v>
      </c>
      <c r="I498" s="10">
        <v>40919</v>
      </c>
      <c r="J498" s="42">
        <f t="shared" si="57"/>
        <v>256.91275167785233</v>
      </c>
      <c r="K498" s="11">
        <f t="shared" si="58"/>
        <v>221.58166224047986</v>
      </c>
      <c r="L498" s="11">
        <f t="shared" si="59"/>
        <v>188.82852121774062</v>
      </c>
      <c r="M498" s="42">
        <f t="shared" si="56"/>
        <v>201.66666666666666</v>
      </c>
      <c r="N498" s="42">
        <f t="shared" si="60"/>
        <v>250.44722719141325</v>
      </c>
      <c r="O498" s="42">
        <f t="shared" si="61"/>
        <v>205.67375886524823</v>
      </c>
      <c r="Q498" s="4">
        <v>1.49</v>
      </c>
      <c r="R498" s="4">
        <v>1815.8525733157076</v>
      </c>
      <c r="S498" s="4">
        <v>2338.2847000963566</v>
      </c>
      <c r="T498" s="4">
        <v>180</v>
      </c>
      <c r="U498" s="4">
        <v>22.36</v>
      </c>
      <c r="V498" s="4">
        <v>14.1</v>
      </c>
      <c r="W498" s="4"/>
      <c r="X498" s="81">
        <v>40919</v>
      </c>
      <c r="Y498" s="88">
        <v>4017.596315789473</v>
      </c>
      <c r="Z498" s="88">
        <v>4684.3484210526312</v>
      </c>
    </row>
    <row r="499" spans="1:26" x14ac:dyDescent="0.3">
      <c r="A499" s="81">
        <v>40926</v>
      </c>
      <c r="B499" s="24">
        <v>3.8540000000000001</v>
      </c>
      <c r="C499" s="2">
        <v>-31.5</v>
      </c>
      <c r="D499" s="2">
        <v>-319</v>
      </c>
      <c r="E499" s="2">
        <v>362</v>
      </c>
      <c r="F499" s="24">
        <v>51</v>
      </c>
      <c r="G499" s="24">
        <v>27</v>
      </c>
      <c r="I499" s="10">
        <v>40926</v>
      </c>
      <c r="J499" s="42">
        <f t="shared" si="57"/>
        <v>258.65771812080538</v>
      </c>
      <c r="K499" s="11">
        <f t="shared" si="58"/>
        <v>219.51651661406339</v>
      </c>
      <c r="L499" s="11">
        <f t="shared" si="59"/>
        <v>186.69020161970622</v>
      </c>
      <c r="M499" s="42">
        <f t="shared" si="56"/>
        <v>201.11111111111111</v>
      </c>
      <c r="N499" s="42">
        <f t="shared" si="60"/>
        <v>228.08586762075134</v>
      </c>
      <c r="O499" s="42">
        <f t="shared" si="61"/>
        <v>191.48936170212767</v>
      </c>
      <c r="Q499" s="4">
        <v>1.49</v>
      </c>
      <c r="R499" s="4">
        <v>1815.8525733157076</v>
      </c>
      <c r="S499" s="4">
        <v>2338.2847000963566</v>
      </c>
      <c r="T499" s="4">
        <v>180</v>
      </c>
      <c r="U499" s="4">
        <v>22.36</v>
      </c>
      <c r="V499" s="4">
        <v>14.1</v>
      </c>
      <c r="W499" s="4"/>
      <c r="X499" s="81">
        <v>40926</v>
      </c>
      <c r="Y499" s="88">
        <v>4017.596315789473</v>
      </c>
      <c r="Z499" s="88">
        <v>4684.3484210526312</v>
      </c>
    </row>
    <row r="500" spans="1:26" x14ac:dyDescent="0.3">
      <c r="A500" s="81">
        <v>40933</v>
      </c>
      <c r="B500" s="24">
        <v>3.8479999999999999</v>
      </c>
      <c r="C500" s="2">
        <v>-3.5</v>
      </c>
      <c r="D500" s="2">
        <v>-244</v>
      </c>
      <c r="E500" s="2">
        <v>385</v>
      </c>
      <c r="F500" s="24">
        <v>51</v>
      </c>
      <c r="G500" s="24">
        <v>27</v>
      </c>
      <c r="I500" s="10">
        <v>40933</v>
      </c>
      <c r="J500" s="42">
        <f t="shared" si="57"/>
        <v>258.25503355704694</v>
      </c>
      <c r="K500" s="11">
        <f t="shared" si="58"/>
        <v>221.05849201512103</v>
      </c>
      <c r="L500" s="11">
        <f t="shared" si="59"/>
        <v>189.89768101675782</v>
      </c>
      <c r="M500" s="42">
        <f t="shared" si="56"/>
        <v>213.88888888888889</v>
      </c>
      <c r="N500" s="42">
        <f t="shared" si="60"/>
        <v>228.08586762075134</v>
      </c>
      <c r="O500" s="42">
        <f t="shared" si="61"/>
        <v>191.48936170212767</v>
      </c>
      <c r="Q500" s="4">
        <v>1.49</v>
      </c>
      <c r="R500" s="4">
        <v>1815.8525733157076</v>
      </c>
      <c r="S500" s="4">
        <v>2338.2847000963566</v>
      </c>
      <c r="T500" s="4">
        <v>180</v>
      </c>
      <c r="U500" s="4">
        <v>22.36</v>
      </c>
      <c r="V500" s="4">
        <v>14.1</v>
      </c>
      <c r="W500" s="4"/>
      <c r="X500" s="81">
        <v>40933</v>
      </c>
      <c r="Y500" s="88">
        <v>4017.596315789473</v>
      </c>
      <c r="Z500" s="88">
        <v>4684.3484210526312</v>
      </c>
    </row>
    <row r="501" spans="1:26" x14ac:dyDescent="0.3">
      <c r="A501" s="81">
        <v>40940</v>
      </c>
      <c r="B501" s="24">
        <v>3.85</v>
      </c>
      <c r="C501" s="2">
        <v>-10</v>
      </c>
      <c r="D501" s="2">
        <v>-244</v>
      </c>
      <c r="E501" s="2">
        <v>462</v>
      </c>
      <c r="F501" s="24">
        <v>49</v>
      </c>
      <c r="G501" s="24">
        <v>26</v>
      </c>
      <c r="I501" s="10">
        <v>40940</v>
      </c>
      <c r="J501" s="42">
        <f t="shared" si="57"/>
        <v>258.38926174496646</v>
      </c>
      <c r="K501" s="11">
        <f t="shared" si="58"/>
        <v>220.7005334398755</v>
      </c>
      <c r="L501" s="11">
        <f t="shared" si="59"/>
        <v>189.89768101675782</v>
      </c>
      <c r="M501" s="42">
        <f t="shared" si="56"/>
        <v>256.66666666666663</v>
      </c>
      <c r="N501" s="42">
        <f t="shared" si="60"/>
        <v>219.14132379248659</v>
      </c>
      <c r="O501" s="42">
        <f t="shared" si="61"/>
        <v>184.39716312056737</v>
      </c>
      <c r="Q501" s="4">
        <v>1.49</v>
      </c>
      <c r="R501" s="4">
        <v>1815.8525733157076</v>
      </c>
      <c r="S501" s="4">
        <v>2338.2847000963566</v>
      </c>
      <c r="T501" s="4">
        <v>180</v>
      </c>
      <c r="U501" s="4">
        <v>22.36</v>
      </c>
      <c r="V501" s="4">
        <v>14.1</v>
      </c>
      <c r="W501" s="4"/>
      <c r="X501" s="81">
        <v>40940</v>
      </c>
      <c r="Y501" s="88">
        <v>4017.596315789473</v>
      </c>
      <c r="Z501" s="88">
        <v>4684.3484210526312</v>
      </c>
    </row>
    <row r="502" spans="1:26" x14ac:dyDescent="0.3">
      <c r="A502" s="81">
        <v>40947</v>
      </c>
      <c r="B502" s="24">
        <v>3.8559999999999999</v>
      </c>
      <c r="C502" s="2">
        <v>-13</v>
      </c>
      <c r="D502" s="2">
        <v>-137</v>
      </c>
      <c r="E502" s="2">
        <v>395</v>
      </c>
      <c r="F502" s="24">
        <v>47</v>
      </c>
      <c r="G502" s="24">
        <v>25</v>
      </c>
      <c r="I502" s="10">
        <v>40947</v>
      </c>
      <c r="J502" s="42">
        <f t="shared" si="57"/>
        <v>258.79194630872479</v>
      </c>
      <c r="K502" s="11">
        <f t="shared" si="58"/>
        <v>224.66821005379694</v>
      </c>
      <c r="L502" s="11">
        <f t="shared" si="59"/>
        <v>195.60499107567574</v>
      </c>
      <c r="M502" s="42">
        <f t="shared" si="56"/>
        <v>219.44444444444446</v>
      </c>
      <c r="N502" s="42">
        <f t="shared" si="60"/>
        <v>210.19677996422183</v>
      </c>
      <c r="O502" s="42">
        <f t="shared" si="61"/>
        <v>177.3049645390071</v>
      </c>
      <c r="Q502" s="4">
        <v>1.49</v>
      </c>
      <c r="R502" s="4">
        <v>1815.8525733157076</v>
      </c>
      <c r="S502" s="4">
        <v>2338.2847000963566</v>
      </c>
      <c r="T502" s="4">
        <v>180</v>
      </c>
      <c r="U502" s="4">
        <v>22.36</v>
      </c>
      <c r="V502" s="4">
        <v>14.1</v>
      </c>
      <c r="W502" s="4"/>
      <c r="X502" s="81">
        <v>40947</v>
      </c>
      <c r="Y502" s="88">
        <v>4092.6434736842111</v>
      </c>
      <c r="Z502" s="88">
        <v>4710.8015789473693</v>
      </c>
    </row>
    <row r="503" spans="1:26" x14ac:dyDescent="0.3">
      <c r="A503" s="81">
        <v>40954</v>
      </c>
      <c r="B503" s="90">
        <v>3.9430000000000001</v>
      </c>
      <c r="C503" s="2">
        <v>6</v>
      </c>
      <c r="D503" s="2">
        <v>-200</v>
      </c>
      <c r="E503" s="2">
        <v>423</v>
      </c>
      <c r="F503" s="24">
        <v>50</v>
      </c>
      <c r="G503" s="24">
        <v>29</v>
      </c>
      <c r="I503" s="10">
        <v>40954</v>
      </c>
      <c r="J503" s="42">
        <f t="shared" si="57"/>
        <v>264.63087248322148</v>
      </c>
      <c r="K503" s="11">
        <f t="shared" si="58"/>
        <v>225.71455050451462</v>
      </c>
      <c r="L503" s="11">
        <f t="shared" si="59"/>
        <v>192.91070838215239</v>
      </c>
      <c r="M503" s="42">
        <f t="shared" si="56"/>
        <v>235</v>
      </c>
      <c r="N503" s="42">
        <f t="shared" si="60"/>
        <v>223.61359570661898</v>
      </c>
      <c r="O503" s="42">
        <f t="shared" si="61"/>
        <v>205.67375886524823</v>
      </c>
      <c r="Q503" s="4">
        <v>1.49</v>
      </c>
      <c r="R503" s="4">
        <v>1815.8525733157076</v>
      </c>
      <c r="S503" s="4">
        <v>2338.2847000963566</v>
      </c>
      <c r="T503" s="4">
        <v>180</v>
      </c>
      <c r="U503" s="4">
        <v>22.36</v>
      </c>
      <c r="V503" s="4">
        <v>14.1</v>
      </c>
      <c r="W503" s="4"/>
      <c r="X503" s="81">
        <v>40954</v>
      </c>
      <c r="Y503" s="88">
        <v>4092.6434736842111</v>
      </c>
      <c r="Z503" s="88">
        <v>4710.8015789473693</v>
      </c>
    </row>
    <row r="504" spans="1:26" x14ac:dyDescent="0.3">
      <c r="A504" s="81">
        <v>40961</v>
      </c>
      <c r="B504" s="90">
        <v>3.96</v>
      </c>
      <c r="C504" s="2">
        <v>6.5</v>
      </c>
      <c r="D504" s="2">
        <v>-235.5</v>
      </c>
      <c r="E504" s="2">
        <v>405</v>
      </c>
      <c r="F504" s="24">
        <v>50</v>
      </c>
      <c r="G504" s="24">
        <v>29</v>
      </c>
      <c r="I504" s="10">
        <v>40961</v>
      </c>
      <c r="J504" s="42">
        <f t="shared" si="57"/>
        <v>265.7718120805369</v>
      </c>
      <c r="K504" s="11">
        <f t="shared" si="58"/>
        <v>225.74208577953351</v>
      </c>
      <c r="L504" s="11">
        <f t="shared" si="59"/>
        <v>191.39250146754799</v>
      </c>
      <c r="M504" s="42">
        <f t="shared" si="56"/>
        <v>225</v>
      </c>
      <c r="N504" s="42">
        <f t="shared" si="60"/>
        <v>223.61359570661898</v>
      </c>
      <c r="O504" s="42">
        <f t="shared" si="61"/>
        <v>205.67375886524823</v>
      </c>
      <c r="Q504" s="4">
        <v>1.49</v>
      </c>
      <c r="R504" s="4">
        <v>1815.8525733157076</v>
      </c>
      <c r="S504" s="4">
        <v>2338.2847000963566</v>
      </c>
      <c r="T504" s="4">
        <v>180</v>
      </c>
      <c r="U504" s="4">
        <v>22.36</v>
      </c>
      <c r="V504" s="4">
        <v>14.1</v>
      </c>
      <c r="W504" s="4"/>
      <c r="X504" s="81">
        <v>40961</v>
      </c>
      <c r="Y504" s="88">
        <v>4092.6434736842111</v>
      </c>
      <c r="Z504" s="88">
        <v>4710.8015789473693</v>
      </c>
    </row>
    <row r="505" spans="1:26" x14ac:dyDescent="0.3">
      <c r="A505" s="81">
        <v>40968</v>
      </c>
      <c r="B505" s="90">
        <v>4.0510000000000002</v>
      </c>
      <c r="C505" s="2">
        <v>0</v>
      </c>
      <c r="D505" s="2">
        <v>-161.5</v>
      </c>
      <c r="E505" s="2">
        <v>383</v>
      </c>
      <c r="F505" s="24">
        <v>49</v>
      </c>
      <c r="G505" s="24">
        <v>29</v>
      </c>
      <c r="I505" s="10">
        <v>40968</v>
      </c>
      <c r="J505" s="42">
        <f t="shared" si="57"/>
        <v>271.87919463087252</v>
      </c>
      <c r="K505" s="11">
        <f t="shared" si="58"/>
        <v>225.38412720428798</v>
      </c>
      <c r="L505" s="11">
        <f t="shared" si="59"/>
        <v>194.55721447263886</v>
      </c>
      <c r="M505" s="42">
        <f t="shared" si="56"/>
        <v>212.77777777777777</v>
      </c>
      <c r="N505" s="42">
        <f t="shared" si="60"/>
        <v>219.14132379248659</v>
      </c>
      <c r="O505" s="42">
        <f t="shared" si="61"/>
        <v>205.67375886524823</v>
      </c>
      <c r="Q505" s="4">
        <v>1.49</v>
      </c>
      <c r="R505" s="4">
        <v>1815.8525733157076</v>
      </c>
      <c r="S505" s="4">
        <v>2338.2847000963566</v>
      </c>
      <c r="T505" s="4">
        <v>180</v>
      </c>
      <c r="U505" s="4">
        <v>22.36</v>
      </c>
      <c r="V505" s="4">
        <v>14.1</v>
      </c>
      <c r="W505" s="4"/>
      <c r="X505" s="81">
        <v>40968</v>
      </c>
      <c r="Y505" s="88">
        <v>4092.6434736842111</v>
      </c>
      <c r="Z505" s="88">
        <v>4710.8015789473693</v>
      </c>
    </row>
    <row r="506" spans="1:26" x14ac:dyDescent="0.3">
      <c r="A506" s="81">
        <v>40975</v>
      </c>
      <c r="B506" s="91">
        <v>4.0940000000000003</v>
      </c>
      <c r="C506" s="2">
        <v>-6.5</v>
      </c>
      <c r="D506" s="2">
        <v>-133.5</v>
      </c>
      <c r="E506" s="2">
        <v>347</v>
      </c>
      <c r="F506" s="91">
        <v>49</v>
      </c>
      <c r="G506" s="91">
        <v>30</v>
      </c>
      <c r="I506" s="10">
        <v>40975</v>
      </c>
      <c r="J506" s="42">
        <f t="shared" si="57"/>
        <v>274.76510067114094</v>
      </c>
      <c r="K506" s="11">
        <f t="shared" si="58"/>
        <v>224.5602688772729</v>
      </c>
      <c r="L506" s="11">
        <f t="shared" si="59"/>
        <v>195.17831753567211</v>
      </c>
      <c r="M506" s="42">
        <f t="shared" si="56"/>
        <v>192.77777777777777</v>
      </c>
      <c r="N506" s="42">
        <f t="shared" si="60"/>
        <v>219.14132379248659</v>
      </c>
      <c r="O506" s="42">
        <f t="shared" si="61"/>
        <v>212.7659574468085</v>
      </c>
      <c r="Q506" s="4">
        <v>1.49</v>
      </c>
      <c r="R506" s="4">
        <v>1815.8525733157076</v>
      </c>
      <c r="S506" s="4">
        <v>2338.2847000963566</v>
      </c>
      <c r="T506" s="4">
        <v>180</v>
      </c>
      <c r="U506" s="4">
        <v>22.36</v>
      </c>
      <c r="V506" s="4">
        <v>14.1</v>
      </c>
      <c r="W506" s="4"/>
      <c r="X506" s="81">
        <v>40975</v>
      </c>
      <c r="Y506" s="88">
        <v>4084.1834210526322</v>
      </c>
      <c r="Z506" s="88">
        <v>4697.3247368421053</v>
      </c>
    </row>
    <row r="507" spans="1:26" x14ac:dyDescent="0.3">
      <c r="A507" s="81">
        <v>40982</v>
      </c>
      <c r="B507" s="24">
        <v>4.1230000000000002</v>
      </c>
      <c r="C507" s="2">
        <v>-4</v>
      </c>
      <c r="D507" s="2">
        <v>-116</v>
      </c>
      <c r="E507" s="2">
        <v>345</v>
      </c>
      <c r="F507" s="24">
        <v>49</v>
      </c>
      <c r="G507" s="24">
        <v>30</v>
      </c>
      <c r="I507" s="10">
        <v>40982</v>
      </c>
      <c r="J507" s="42">
        <f t="shared" si="57"/>
        <v>276.71140939597319</v>
      </c>
      <c r="K507" s="11">
        <f t="shared" si="58"/>
        <v>224.69794525236733</v>
      </c>
      <c r="L507" s="11">
        <f t="shared" si="59"/>
        <v>195.92672939498414</v>
      </c>
      <c r="M507" s="42">
        <f t="shared" si="56"/>
        <v>191.66666666666666</v>
      </c>
      <c r="N507" s="42">
        <f t="shared" si="60"/>
        <v>219.14132379248659</v>
      </c>
      <c r="O507" s="42">
        <f t="shared" si="61"/>
        <v>212.7659574468085</v>
      </c>
      <c r="Q507" s="4">
        <v>1.49</v>
      </c>
      <c r="R507" s="4">
        <v>1815.8525733157076</v>
      </c>
      <c r="S507" s="4">
        <v>2338.2847000963566</v>
      </c>
      <c r="T507" s="4">
        <v>180</v>
      </c>
      <c r="U507" s="4">
        <v>22.36</v>
      </c>
      <c r="V507" s="4">
        <v>14.1</v>
      </c>
      <c r="W507" s="4"/>
      <c r="X507" s="81">
        <v>40982</v>
      </c>
      <c r="Y507" s="88">
        <v>4084.1834210526322</v>
      </c>
      <c r="Z507" s="88">
        <v>4697.3247368421053</v>
      </c>
    </row>
    <row r="508" spans="1:26" x14ac:dyDescent="0.3">
      <c r="A508" s="81">
        <v>40989</v>
      </c>
      <c r="B508" s="24">
        <v>4.1840000000000002</v>
      </c>
      <c r="C508" s="2" t="s">
        <v>18</v>
      </c>
      <c r="D508" s="2">
        <v>-203</v>
      </c>
      <c r="E508" s="2">
        <v>362</v>
      </c>
      <c r="F508" s="24">
        <v>49</v>
      </c>
      <c r="G508" s="24">
        <v>29</v>
      </c>
      <c r="I508" s="10">
        <v>40989</v>
      </c>
      <c r="J508" s="42">
        <f t="shared" si="57"/>
        <v>280.80536912751677</v>
      </c>
      <c r="K508" s="11">
        <f t="shared" si="58"/>
        <v>224.91822745251841</v>
      </c>
      <c r="L508" s="11">
        <f t="shared" si="59"/>
        <v>192.20605329440431</v>
      </c>
      <c r="M508" s="42">
        <f t="shared" si="56"/>
        <v>201.11111111111111</v>
      </c>
      <c r="N508" s="42">
        <f t="shared" si="60"/>
        <v>219.14132379248659</v>
      </c>
      <c r="O508" s="42">
        <f t="shared" si="61"/>
        <v>205.67375886524823</v>
      </c>
      <c r="Q508" s="4">
        <v>1.49</v>
      </c>
      <c r="R508" s="4">
        <v>1815.8525733157076</v>
      </c>
      <c r="S508" s="4">
        <v>2338.2847000963566</v>
      </c>
      <c r="T508" s="4">
        <v>180</v>
      </c>
      <c r="U508" s="4">
        <v>22.36</v>
      </c>
      <c r="V508" s="4">
        <v>14.1</v>
      </c>
      <c r="W508" s="4"/>
      <c r="X508" s="81">
        <v>40989</v>
      </c>
      <c r="Y508" s="88">
        <v>4084.1834210526322</v>
      </c>
      <c r="Z508" s="88">
        <v>4697.3247368421053</v>
      </c>
    </row>
    <row r="509" spans="1:26" x14ac:dyDescent="0.3">
      <c r="A509" s="81">
        <v>40996</v>
      </c>
      <c r="B509" s="24">
        <v>4.1900000000000004</v>
      </c>
      <c r="C509" s="2">
        <v>17.5</v>
      </c>
      <c r="D509" s="2">
        <v>-212.5</v>
      </c>
      <c r="E509" s="2">
        <v>353</v>
      </c>
      <c r="F509" s="24">
        <v>51</v>
      </c>
      <c r="G509" s="24">
        <v>29.5</v>
      </c>
      <c r="I509" s="10">
        <v>40996</v>
      </c>
      <c r="J509" s="42">
        <f t="shared" si="57"/>
        <v>281.20805369127515</v>
      </c>
      <c r="K509" s="11">
        <f t="shared" si="58"/>
        <v>225.88196207817944</v>
      </c>
      <c r="L509" s="11">
        <f t="shared" si="59"/>
        <v>191.79977257077778</v>
      </c>
      <c r="M509" s="42">
        <f t="shared" si="56"/>
        <v>196.11111111111111</v>
      </c>
      <c r="N509" s="42">
        <f t="shared" si="60"/>
        <v>228.08586762075134</v>
      </c>
      <c r="O509" s="42">
        <f t="shared" si="61"/>
        <v>209.21985815602838</v>
      </c>
      <c r="Q509" s="4">
        <v>1.49</v>
      </c>
      <c r="R509" s="4">
        <v>1815.8525733157076</v>
      </c>
      <c r="S509" s="4">
        <v>2338.2847000963566</v>
      </c>
      <c r="T509" s="4">
        <v>180</v>
      </c>
      <c r="U509" s="4">
        <v>22.36</v>
      </c>
      <c r="V509" s="4">
        <v>14.1</v>
      </c>
      <c r="W509" s="4"/>
      <c r="X509" s="81">
        <v>40996</v>
      </c>
      <c r="Y509" s="88">
        <v>4084.1834210526322</v>
      </c>
      <c r="Z509" s="88">
        <v>4697.3247368421053</v>
      </c>
    </row>
    <row r="510" spans="1:26" x14ac:dyDescent="0.3">
      <c r="A510" s="81">
        <v>41003</v>
      </c>
      <c r="B510" s="24">
        <v>4.1420000000000003</v>
      </c>
      <c r="C510" s="2">
        <v>12.5</v>
      </c>
      <c r="D510" s="2">
        <v>-241</v>
      </c>
      <c r="E510" s="2">
        <v>325</v>
      </c>
      <c r="F510" s="24">
        <v>51</v>
      </c>
      <c r="G510" s="24">
        <v>29.5</v>
      </c>
      <c r="I510" s="10">
        <v>41003</v>
      </c>
      <c r="J510" s="42">
        <f t="shared" si="57"/>
        <v>277.98657718120808</v>
      </c>
      <c r="K510" s="11">
        <f t="shared" si="58"/>
        <v>227.16445374280903</v>
      </c>
      <c r="L510" s="11">
        <f t="shared" si="59"/>
        <v>192.30999813549613</v>
      </c>
      <c r="M510" s="42">
        <f t="shared" si="56"/>
        <v>180.55555555555557</v>
      </c>
      <c r="N510" s="42">
        <f t="shared" si="60"/>
        <v>228.08586762075134</v>
      </c>
      <c r="O510" s="42">
        <f t="shared" si="61"/>
        <v>209.21985815602838</v>
      </c>
      <c r="Q510" s="4">
        <v>1.49</v>
      </c>
      <c r="R510" s="4">
        <v>1815.8525733157076</v>
      </c>
      <c r="S510" s="4">
        <v>2338.2847000963566</v>
      </c>
      <c r="T510" s="4">
        <v>180</v>
      </c>
      <c r="U510" s="4">
        <v>22.36</v>
      </c>
      <c r="V510" s="4">
        <v>14.1</v>
      </c>
      <c r="W510" s="4"/>
      <c r="X510" s="81">
        <v>41003</v>
      </c>
      <c r="Y510" s="88">
        <v>4112.4715789473676</v>
      </c>
      <c r="Z510" s="88">
        <v>4737.7552631578947</v>
      </c>
    </row>
    <row r="511" spans="1:26" x14ac:dyDescent="0.3">
      <c r="A511" s="81">
        <v>41010</v>
      </c>
      <c r="B511" s="24">
        <v>4.1479999999999997</v>
      </c>
      <c r="C511" s="2">
        <v>14</v>
      </c>
      <c r="D511" s="2">
        <v>-204</v>
      </c>
      <c r="E511" s="2">
        <v>320</v>
      </c>
      <c r="F511" s="24">
        <v>51</v>
      </c>
      <c r="G511" s="24">
        <v>29</v>
      </c>
      <c r="I511" s="10">
        <v>41010</v>
      </c>
      <c r="J511" s="42">
        <f t="shared" si="57"/>
        <v>278.3892617449664</v>
      </c>
      <c r="K511" s="11">
        <f t="shared" si="58"/>
        <v>227.24705956786568</v>
      </c>
      <c r="L511" s="11">
        <f t="shared" si="59"/>
        <v>193.89235463804158</v>
      </c>
      <c r="M511" s="42">
        <f t="shared" si="56"/>
        <v>177.77777777777777</v>
      </c>
      <c r="N511" s="42">
        <f t="shared" si="60"/>
        <v>228.08586762075134</v>
      </c>
      <c r="O511" s="42">
        <f t="shared" si="61"/>
        <v>205.67375886524823</v>
      </c>
      <c r="Q511" s="4">
        <v>1.49</v>
      </c>
      <c r="R511" s="4">
        <v>1815.8525733157076</v>
      </c>
      <c r="S511" s="4">
        <v>2338.2847000963566</v>
      </c>
      <c r="T511" s="4">
        <v>180</v>
      </c>
      <c r="U511" s="4">
        <v>22.36</v>
      </c>
      <c r="V511" s="4">
        <v>14.1</v>
      </c>
      <c r="W511" s="4"/>
      <c r="X511" s="81">
        <v>41010</v>
      </c>
      <c r="Y511" s="88">
        <v>4112.4715789473676</v>
      </c>
      <c r="Z511" s="88">
        <v>4737.7552631578947</v>
      </c>
    </row>
    <row r="512" spans="1:26" x14ac:dyDescent="0.3">
      <c r="A512" s="81">
        <v>41017</v>
      </c>
      <c r="B512" s="24">
        <v>4.1269999999999998</v>
      </c>
      <c r="C512" s="2">
        <v>-10</v>
      </c>
      <c r="D512" s="2">
        <v>-362.5</v>
      </c>
      <c r="E512" s="2">
        <v>328</v>
      </c>
      <c r="F512" s="24">
        <v>52.5</v>
      </c>
      <c r="G512" s="24">
        <v>29.5</v>
      </c>
      <c r="I512" s="10">
        <v>41017</v>
      </c>
      <c r="J512" s="42">
        <f t="shared" si="57"/>
        <v>276.97986577181206</v>
      </c>
      <c r="K512" s="11">
        <f t="shared" si="58"/>
        <v>225.92536636695914</v>
      </c>
      <c r="L512" s="11">
        <f t="shared" si="59"/>
        <v>187.11388151227257</v>
      </c>
      <c r="M512" s="42">
        <f t="shared" si="56"/>
        <v>182.22222222222223</v>
      </c>
      <c r="N512" s="42">
        <f t="shared" si="60"/>
        <v>234.79427549194992</v>
      </c>
      <c r="O512" s="42">
        <f t="shared" si="61"/>
        <v>209.21985815602838</v>
      </c>
      <c r="Q512" s="4">
        <v>1.49</v>
      </c>
      <c r="R512" s="4">
        <v>1815.8525733157076</v>
      </c>
      <c r="S512" s="4">
        <v>2338.2847000963566</v>
      </c>
      <c r="T512" s="4">
        <v>180</v>
      </c>
      <c r="U512" s="4">
        <v>22.36</v>
      </c>
      <c r="V512" s="4">
        <v>14.1</v>
      </c>
      <c r="W512" s="4"/>
      <c r="X512" s="81">
        <v>41017</v>
      </c>
      <c r="Y512" s="88">
        <v>4112.4715789473676</v>
      </c>
      <c r="Z512" s="88">
        <v>4737.7552631578947</v>
      </c>
    </row>
    <row r="513" spans="1:26" x14ac:dyDescent="0.3">
      <c r="A513" s="81">
        <v>41024</v>
      </c>
      <c r="B513" s="24">
        <v>4.085</v>
      </c>
      <c r="C513" s="2">
        <v>0</v>
      </c>
      <c r="D513" s="2">
        <v>-247</v>
      </c>
      <c r="E513" s="2">
        <v>323</v>
      </c>
      <c r="F513" s="24">
        <v>53.5</v>
      </c>
      <c r="G513" s="24">
        <v>30</v>
      </c>
      <c r="I513" s="10">
        <v>41024</v>
      </c>
      <c r="J513" s="42">
        <f t="shared" si="57"/>
        <v>274.16107382550337</v>
      </c>
      <c r="K513" s="11">
        <f t="shared" si="58"/>
        <v>226.47607186733688</v>
      </c>
      <c r="L513" s="11">
        <f t="shared" si="59"/>
        <v>192.053399783732</v>
      </c>
      <c r="M513" s="42">
        <f t="shared" si="56"/>
        <v>179.44444444444443</v>
      </c>
      <c r="N513" s="42">
        <f t="shared" si="60"/>
        <v>239.26654740608225</v>
      </c>
      <c r="O513" s="42">
        <f t="shared" si="61"/>
        <v>212.7659574468085</v>
      </c>
      <c r="Q513" s="4">
        <v>1.49</v>
      </c>
      <c r="R513" s="4">
        <v>1815.8525733157076</v>
      </c>
      <c r="S513" s="4">
        <v>2338.2847000963566</v>
      </c>
      <c r="T513" s="4">
        <v>180</v>
      </c>
      <c r="U513" s="4">
        <v>22.36</v>
      </c>
      <c r="V513" s="4">
        <v>14.1</v>
      </c>
      <c r="X513" s="81">
        <v>41024</v>
      </c>
      <c r="Y513" s="88">
        <v>4112.4715789473676</v>
      </c>
      <c r="Z513" s="88">
        <v>4737.7552631578947</v>
      </c>
    </row>
    <row r="514" spans="1:26" x14ac:dyDescent="0.3">
      <c r="A514" s="81">
        <v>41031</v>
      </c>
      <c r="B514" s="92">
        <v>4.0730000000000004</v>
      </c>
      <c r="C514" s="2">
        <v>-5</v>
      </c>
      <c r="D514" s="2">
        <v>-329</v>
      </c>
      <c r="E514" s="2">
        <v>337</v>
      </c>
      <c r="F514" s="92">
        <v>54</v>
      </c>
      <c r="G514" s="92">
        <v>30.5</v>
      </c>
      <c r="I514" s="10">
        <v>41031</v>
      </c>
      <c r="J514" s="42">
        <f t="shared" si="57"/>
        <v>273.3557046979866</v>
      </c>
      <c r="K514" s="11">
        <f t="shared" si="58"/>
        <v>226.200719117148</v>
      </c>
      <c r="L514" s="11">
        <f t="shared" si="59"/>
        <v>188.54655564295561</v>
      </c>
      <c r="M514" s="42">
        <f t="shared" si="56"/>
        <v>187.22222222222223</v>
      </c>
      <c r="N514" s="42">
        <f t="shared" si="60"/>
        <v>241.50268336314849</v>
      </c>
      <c r="O514" s="42">
        <f t="shared" si="61"/>
        <v>216.31205673758865</v>
      </c>
      <c r="Q514" s="4">
        <v>1.49</v>
      </c>
      <c r="R514" s="4">
        <v>1815.8525733157076</v>
      </c>
      <c r="S514" s="4">
        <v>2338.2847000963566</v>
      </c>
      <c r="T514" s="4">
        <v>180</v>
      </c>
      <c r="U514" s="4">
        <v>22.36</v>
      </c>
      <c r="V514" s="4">
        <v>14.1</v>
      </c>
      <c r="X514" s="81">
        <v>41031</v>
      </c>
      <c r="Y514" s="88">
        <v>4112.4715789473676</v>
      </c>
      <c r="Z514" s="88">
        <v>4737.7552631578947</v>
      </c>
    </row>
    <row r="515" spans="1:26" x14ac:dyDescent="0.3">
      <c r="A515" s="81">
        <v>41038</v>
      </c>
      <c r="B515" s="92">
        <v>4.0570000000000004</v>
      </c>
      <c r="C515" s="2">
        <v>19</v>
      </c>
      <c r="D515" s="2">
        <v>-272</v>
      </c>
      <c r="E515" s="2">
        <v>350</v>
      </c>
      <c r="F515" s="92">
        <v>52</v>
      </c>
      <c r="G515" s="92">
        <v>29</v>
      </c>
      <c r="I515" s="10">
        <v>41038</v>
      </c>
      <c r="J515" s="42">
        <f t="shared" si="57"/>
        <v>272.28187919463085</v>
      </c>
      <c r="K515" s="11">
        <f t="shared" si="58"/>
        <v>228.59937779149328</v>
      </c>
      <c r="L515" s="11">
        <f t="shared" si="59"/>
        <v>193.18247754874884</v>
      </c>
      <c r="M515" s="42">
        <f t="shared" ref="M515:M578" si="62">(1+(E515-T515)/T515)*100</f>
        <v>194.44444444444443</v>
      </c>
      <c r="N515" s="42">
        <f t="shared" si="60"/>
        <v>232.55813953488374</v>
      </c>
      <c r="O515" s="42">
        <f t="shared" si="61"/>
        <v>205.67375886524823</v>
      </c>
      <c r="Q515" s="4">
        <v>1.49</v>
      </c>
      <c r="R515" s="4">
        <v>1815.8525733157076</v>
      </c>
      <c r="S515" s="4">
        <v>2338.2847000963566</v>
      </c>
      <c r="T515" s="4">
        <v>180</v>
      </c>
      <c r="U515" s="4">
        <v>22.36</v>
      </c>
      <c r="V515" s="4">
        <v>14.1</v>
      </c>
      <c r="X515" s="81">
        <v>41038</v>
      </c>
      <c r="Y515" s="88">
        <v>4132.0276842105268</v>
      </c>
      <c r="Z515" s="88">
        <v>4789.1563157894734</v>
      </c>
    </row>
    <row r="516" spans="1:26" x14ac:dyDescent="0.3">
      <c r="A516" s="81">
        <v>41045</v>
      </c>
      <c r="B516" s="92">
        <v>4.0039999999999996</v>
      </c>
      <c r="C516" s="2">
        <v>22</v>
      </c>
      <c r="D516" s="2">
        <v>-302.5</v>
      </c>
      <c r="E516" s="2">
        <v>343</v>
      </c>
      <c r="F516" s="92">
        <v>50</v>
      </c>
      <c r="G516" s="92">
        <v>26.5</v>
      </c>
      <c r="I516" s="10">
        <v>41045</v>
      </c>
      <c r="J516" s="42">
        <f t="shared" si="57"/>
        <v>268.72483221476506</v>
      </c>
      <c r="K516" s="11">
        <f t="shared" si="58"/>
        <v>228.7645894416066</v>
      </c>
      <c r="L516" s="11">
        <f t="shared" si="59"/>
        <v>191.87810259394786</v>
      </c>
      <c r="M516" s="42">
        <f t="shared" si="62"/>
        <v>190.55555555555554</v>
      </c>
      <c r="N516" s="42">
        <f t="shared" si="60"/>
        <v>223.61359570661898</v>
      </c>
      <c r="O516" s="42">
        <f t="shared" si="61"/>
        <v>187.94326241134752</v>
      </c>
      <c r="Q516" s="4">
        <v>1.49</v>
      </c>
      <c r="R516" s="4">
        <v>1815.8525733157076</v>
      </c>
      <c r="S516" s="4">
        <v>2338.2847000963566</v>
      </c>
      <c r="T516" s="4">
        <v>180</v>
      </c>
      <c r="U516" s="4">
        <v>22.36</v>
      </c>
      <c r="V516" s="4">
        <v>14.1</v>
      </c>
      <c r="X516" s="81">
        <v>41045</v>
      </c>
      <c r="Y516" s="88">
        <v>4132.0276842105268</v>
      </c>
      <c r="Z516" s="88">
        <v>4789.1563157894734</v>
      </c>
    </row>
    <row r="517" spans="1:26" x14ac:dyDescent="0.3">
      <c r="A517" s="81">
        <v>41052</v>
      </c>
      <c r="B517" s="92">
        <v>3.956</v>
      </c>
      <c r="C517" s="2">
        <v>8.5</v>
      </c>
      <c r="D517" s="2">
        <v>-254</v>
      </c>
      <c r="E517" s="2">
        <v>323</v>
      </c>
      <c r="F517" s="92">
        <v>51</v>
      </c>
      <c r="G517" s="92">
        <v>26.5</v>
      </c>
      <c r="I517" s="10">
        <v>41052</v>
      </c>
      <c r="J517" s="42">
        <f t="shared" si="57"/>
        <v>265.50335570469798</v>
      </c>
      <c r="K517" s="11">
        <f t="shared" si="58"/>
        <v>228.02113701609667</v>
      </c>
      <c r="L517" s="11">
        <f t="shared" si="59"/>
        <v>193.95227260404121</v>
      </c>
      <c r="M517" s="42">
        <f t="shared" si="62"/>
        <v>179.44444444444443</v>
      </c>
      <c r="N517" s="42">
        <f t="shared" si="60"/>
        <v>228.08586762075134</v>
      </c>
      <c r="O517" s="42">
        <f t="shared" si="61"/>
        <v>187.94326241134752</v>
      </c>
      <c r="Q517" s="4">
        <v>1.49</v>
      </c>
      <c r="R517" s="4">
        <v>1815.8525733157076</v>
      </c>
      <c r="S517" s="4">
        <v>2338.2847000963566</v>
      </c>
      <c r="T517" s="4">
        <v>180</v>
      </c>
      <c r="U517" s="4">
        <v>22.36</v>
      </c>
      <c r="V517" s="4">
        <v>14.1</v>
      </c>
      <c r="X517" s="81">
        <v>41052</v>
      </c>
      <c r="Y517" s="88">
        <v>4132.0276842105268</v>
      </c>
      <c r="Z517" s="88">
        <v>4789.1563157894734</v>
      </c>
    </row>
    <row r="518" spans="1:26" x14ac:dyDescent="0.3">
      <c r="A518" s="81">
        <v>41059</v>
      </c>
      <c r="B518" s="24">
        <v>3.9</v>
      </c>
      <c r="C518" s="2">
        <v>9</v>
      </c>
      <c r="D518" s="2">
        <v>-269</v>
      </c>
      <c r="E518" s="2">
        <v>330</v>
      </c>
      <c r="F518" s="24">
        <v>50</v>
      </c>
      <c r="G518" s="24">
        <v>25.5</v>
      </c>
      <c r="I518" s="10">
        <v>41059</v>
      </c>
      <c r="J518" s="42">
        <f t="shared" si="57"/>
        <v>261.744966442953</v>
      </c>
      <c r="K518" s="11">
        <f t="shared" si="58"/>
        <v>228.04867229111557</v>
      </c>
      <c r="L518" s="11">
        <f t="shared" si="59"/>
        <v>193.3107767246309</v>
      </c>
      <c r="M518" s="42">
        <f t="shared" si="62"/>
        <v>183.33333333333334</v>
      </c>
      <c r="N518" s="42">
        <f t="shared" si="60"/>
        <v>223.61359570661898</v>
      </c>
      <c r="O518" s="42">
        <f t="shared" si="61"/>
        <v>180.85106382978725</v>
      </c>
      <c r="Q518" s="4">
        <v>1.49</v>
      </c>
      <c r="R518" s="4">
        <v>1815.8525733157076</v>
      </c>
      <c r="S518" s="4">
        <v>2338.2847000963566</v>
      </c>
      <c r="T518" s="4">
        <v>180</v>
      </c>
      <c r="U518" s="4">
        <v>22.36</v>
      </c>
      <c r="V518" s="4">
        <v>14.1</v>
      </c>
      <c r="X518" s="81">
        <v>41059</v>
      </c>
      <c r="Y518" s="88">
        <v>4132.0276842105268</v>
      </c>
      <c r="Z518" s="88">
        <v>4789.1563157894734</v>
      </c>
    </row>
    <row r="519" spans="1:26" x14ac:dyDescent="0.3">
      <c r="A519" s="81">
        <v>41066</v>
      </c>
      <c r="B519" s="93">
        <v>3.85</v>
      </c>
      <c r="C519" s="2">
        <v>16.5</v>
      </c>
      <c r="D519" s="2">
        <v>-302</v>
      </c>
      <c r="E519" s="2">
        <v>285</v>
      </c>
      <c r="F519" s="93">
        <v>48.5</v>
      </c>
      <c r="G519" s="93">
        <v>24</v>
      </c>
      <c r="I519" s="10">
        <v>41066</v>
      </c>
      <c r="J519" s="42">
        <f t="shared" si="57"/>
        <v>258.38926174496646</v>
      </c>
      <c r="K519" s="11">
        <f t="shared" si="58"/>
        <v>229.86927573082977</v>
      </c>
      <c r="L519" s="11">
        <f t="shared" si="59"/>
        <v>192.88700680550372</v>
      </c>
      <c r="M519" s="42">
        <f t="shared" si="62"/>
        <v>158.33333333333334</v>
      </c>
      <c r="N519" s="42">
        <f t="shared" si="60"/>
        <v>216.90518783542041</v>
      </c>
      <c r="O519" s="42">
        <f t="shared" si="61"/>
        <v>170.21276595744681</v>
      </c>
      <c r="Q519" s="4">
        <v>1.49</v>
      </c>
      <c r="R519" s="4">
        <v>1815.8525729999999</v>
      </c>
      <c r="S519" s="4">
        <v>2338.2847000000002</v>
      </c>
      <c r="T519" s="4">
        <v>180</v>
      </c>
      <c r="U519" s="4">
        <v>22.36</v>
      </c>
      <c r="V519" s="95">
        <v>14.1</v>
      </c>
      <c r="X519" s="81">
        <v>41066</v>
      </c>
      <c r="Y519" s="88">
        <v>4157.5871578947372</v>
      </c>
      <c r="Z519" s="88">
        <v>4812.2473684210527</v>
      </c>
    </row>
    <row r="520" spans="1:26" x14ac:dyDescent="0.3">
      <c r="A520" s="81">
        <v>41073</v>
      </c>
      <c r="B520" s="94">
        <v>3.7810000000000001</v>
      </c>
      <c r="C520" s="2">
        <v>5</v>
      </c>
      <c r="D520" s="2">
        <v>-487.5</v>
      </c>
      <c r="E520" s="2">
        <v>284</v>
      </c>
      <c r="F520" s="94">
        <v>49</v>
      </c>
      <c r="G520" s="94">
        <v>24.5</v>
      </c>
      <c r="I520" s="10">
        <v>41073</v>
      </c>
      <c r="J520" s="42">
        <f t="shared" ref="J520:J583" si="63">(1+(B520-Q520)/Q520)*100</f>
        <v>253.75838926174498</v>
      </c>
      <c r="K520" s="11">
        <f t="shared" ref="K520:K583" si="64">(C520+Y520)/R520*100</f>
        <v>229.23596436542991</v>
      </c>
      <c r="L520" s="11">
        <f t="shared" ref="L520:L583" si="65">(D520+Z520)/S520*100</f>
        <v>184.95384108884764</v>
      </c>
      <c r="M520" s="42">
        <f t="shared" si="62"/>
        <v>157.77777777777777</v>
      </c>
      <c r="N520" s="42">
        <f t="shared" si="60"/>
        <v>219.14132379248659</v>
      </c>
      <c r="O520" s="42">
        <f t="shared" si="61"/>
        <v>173.75886524822698</v>
      </c>
      <c r="Q520" s="4">
        <v>1.49</v>
      </c>
      <c r="R520" s="4">
        <v>1815.8525733157076</v>
      </c>
      <c r="S520" s="4">
        <v>2338.2847000963566</v>
      </c>
      <c r="T520" s="4">
        <v>180</v>
      </c>
      <c r="U520" s="4">
        <v>22.36</v>
      </c>
      <c r="V520" s="4">
        <v>14.1</v>
      </c>
      <c r="X520" s="81">
        <v>41073</v>
      </c>
      <c r="Y520" s="88">
        <v>4157.5871578947372</v>
      </c>
      <c r="Z520" s="88">
        <v>4812.2473684210527</v>
      </c>
    </row>
    <row r="521" spans="1:26" x14ac:dyDescent="0.3">
      <c r="A521" s="81">
        <v>41080</v>
      </c>
      <c r="B521" s="94">
        <v>3.766</v>
      </c>
      <c r="C521" s="2">
        <v>12.5</v>
      </c>
      <c r="D521" s="2">
        <v>-556.5</v>
      </c>
      <c r="E521" s="2">
        <v>277</v>
      </c>
      <c r="F521" s="94">
        <v>50.5</v>
      </c>
      <c r="G521" s="94">
        <v>27</v>
      </c>
      <c r="I521" s="10">
        <v>41080</v>
      </c>
      <c r="J521" s="42">
        <f t="shared" si="63"/>
        <v>252.75167785234896</v>
      </c>
      <c r="K521" s="11">
        <f t="shared" si="64"/>
        <v>229.6489934907132</v>
      </c>
      <c r="L521" s="11">
        <f t="shared" si="65"/>
        <v>182.00296004356019</v>
      </c>
      <c r="M521" s="42">
        <f t="shared" si="62"/>
        <v>153.88888888888889</v>
      </c>
      <c r="N521" s="42">
        <f t="shared" si="60"/>
        <v>225.84973166368516</v>
      </c>
      <c r="O521" s="42">
        <f t="shared" si="61"/>
        <v>191.48936170212767</v>
      </c>
      <c r="Q521" s="4">
        <v>1.49</v>
      </c>
      <c r="R521" s="4">
        <v>1815.8525733157076</v>
      </c>
      <c r="S521" s="4">
        <v>2338.2847000963566</v>
      </c>
      <c r="T521" s="4">
        <v>180</v>
      </c>
      <c r="U521" s="4">
        <v>22.36</v>
      </c>
      <c r="V521" s="4">
        <v>14.1</v>
      </c>
      <c r="X521" s="81">
        <v>41080</v>
      </c>
      <c r="Y521" s="88">
        <v>4157.5871578947372</v>
      </c>
      <c r="Z521" s="88">
        <v>4812.2473684210527</v>
      </c>
    </row>
    <row r="522" spans="1:26" x14ac:dyDescent="0.3">
      <c r="A522" s="81">
        <v>41087</v>
      </c>
      <c r="B522" s="94">
        <v>3.6779999999999999</v>
      </c>
      <c r="C522" s="2">
        <v>8</v>
      </c>
      <c r="D522" s="2">
        <v>-525</v>
      </c>
      <c r="E522" s="2">
        <v>270</v>
      </c>
      <c r="F522" s="94">
        <v>48.5</v>
      </c>
      <c r="G522" s="94">
        <v>25.5</v>
      </c>
      <c r="I522" s="10">
        <v>41087</v>
      </c>
      <c r="J522" s="42">
        <f t="shared" si="63"/>
        <v>246.8456375838926</v>
      </c>
      <c r="K522" s="11">
        <f t="shared" si="64"/>
        <v>229.40117601554323</v>
      </c>
      <c r="L522" s="11">
        <f t="shared" si="65"/>
        <v>183.35010139032184</v>
      </c>
      <c r="M522" s="42">
        <f t="shared" si="62"/>
        <v>150</v>
      </c>
      <c r="N522" s="42">
        <f t="shared" si="60"/>
        <v>216.90518783542041</v>
      </c>
      <c r="O522" s="42">
        <f t="shared" si="61"/>
        <v>180.85106382978725</v>
      </c>
      <c r="Q522" s="4">
        <v>1.49</v>
      </c>
      <c r="R522" s="4">
        <v>1815.8525733157076</v>
      </c>
      <c r="S522" s="4">
        <v>2338.2847000963566</v>
      </c>
      <c r="T522" s="4">
        <v>180</v>
      </c>
      <c r="U522" s="4">
        <v>22.36</v>
      </c>
      <c r="V522" s="4">
        <v>14.1</v>
      </c>
      <c r="X522" s="81">
        <v>41087</v>
      </c>
      <c r="Y522" s="88">
        <v>4157.5871578947372</v>
      </c>
      <c r="Z522" s="88">
        <v>4812.2473684210527</v>
      </c>
    </row>
    <row r="523" spans="1:26" x14ac:dyDescent="0.3">
      <c r="A523" s="81">
        <v>41094</v>
      </c>
      <c r="B523" s="94">
        <v>3.6480000000000001</v>
      </c>
      <c r="C523" s="2">
        <v>2.5</v>
      </c>
      <c r="D523" s="2">
        <v>-356.5</v>
      </c>
      <c r="E523" s="2">
        <v>320</v>
      </c>
      <c r="F523" s="94">
        <v>48</v>
      </c>
      <c r="G523" s="94">
        <v>25</v>
      </c>
      <c r="I523" s="10">
        <v>41094</v>
      </c>
      <c r="J523" s="42">
        <f t="shared" si="63"/>
        <v>244.8322147651007</v>
      </c>
      <c r="K523" s="11">
        <f t="shared" si="64"/>
        <v>225.16849415708828</v>
      </c>
      <c r="L523" s="11">
        <f t="shared" si="65"/>
        <v>187.72897477953993</v>
      </c>
      <c r="M523" s="42">
        <f t="shared" si="62"/>
        <v>177.77777777777777</v>
      </c>
      <c r="N523" s="42">
        <f t="shared" si="60"/>
        <v>214.6690518783542</v>
      </c>
      <c r="O523" s="42">
        <f t="shared" si="61"/>
        <v>177.3049645390071</v>
      </c>
      <c r="Q523" s="4">
        <v>1.49</v>
      </c>
      <c r="R523" s="4">
        <v>1815.8525729999999</v>
      </c>
      <c r="S523" s="4">
        <v>2338.2847000000002</v>
      </c>
      <c r="T523" s="4">
        <v>180</v>
      </c>
      <c r="U523" s="4">
        <v>22.36</v>
      </c>
      <c r="V523" s="95">
        <v>14.1</v>
      </c>
      <c r="X523" s="81">
        <v>41094</v>
      </c>
      <c r="Y523" s="88">
        <v>4086.2278947368413</v>
      </c>
      <c r="Z523" s="88">
        <v>4746.1378947368412</v>
      </c>
    </row>
    <row r="524" spans="1:26" x14ac:dyDescent="0.3">
      <c r="A524" s="81">
        <v>41101</v>
      </c>
      <c r="B524" s="24">
        <v>3.6829999999999998</v>
      </c>
      <c r="C524" s="2">
        <v>-6.3</v>
      </c>
      <c r="D524" s="2">
        <v>-327</v>
      </c>
      <c r="E524" s="2">
        <v>353</v>
      </c>
      <c r="F524" s="24">
        <v>49</v>
      </c>
      <c r="G524" s="24">
        <v>27</v>
      </c>
      <c r="I524" s="10">
        <v>41101</v>
      </c>
      <c r="J524" s="42">
        <f t="shared" si="63"/>
        <v>247.18120805369125</v>
      </c>
      <c r="K524" s="11">
        <f t="shared" si="64"/>
        <v>224.6838732776076</v>
      </c>
      <c r="L524" s="11">
        <f t="shared" si="65"/>
        <v>188.99058333464424</v>
      </c>
      <c r="M524" s="42">
        <f t="shared" si="62"/>
        <v>196.11111111111111</v>
      </c>
      <c r="N524" s="42">
        <f t="shared" si="60"/>
        <v>219.14132379248659</v>
      </c>
      <c r="O524" s="42">
        <f t="shared" si="61"/>
        <v>191.48936170212767</v>
      </c>
      <c r="Q524" s="4">
        <v>1.49</v>
      </c>
      <c r="R524" s="4">
        <v>1815.8525733157076</v>
      </c>
      <c r="S524" s="4">
        <v>2338.2847000963566</v>
      </c>
      <c r="T524" s="4">
        <v>180</v>
      </c>
      <c r="U524" s="4">
        <v>22.36</v>
      </c>
      <c r="V524" s="4">
        <v>14.1</v>
      </c>
      <c r="X524" s="81">
        <v>41101</v>
      </c>
      <c r="Y524" s="88">
        <v>4086.2278947368413</v>
      </c>
      <c r="Z524" s="88">
        <v>4746.1378947368412</v>
      </c>
    </row>
    <row r="525" spans="1:26" x14ac:dyDescent="0.3">
      <c r="A525" s="81">
        <v>41108</v>
      </c>
      <c r="B525" s="96">
        <v>3.6949999999999998</v>
      </c>
      <c r="C525" s="2">
        <v>12.5</v>
      </c>
      <c r="D525" s="2">
        <v>-231.5</v>
      </c>
      <c r="E525" s="2">
        <v>409</v>
      </c>
      <c r="F525" s="96">
        <v>50.5</v>
      </c>
      <c r="G525" s="96">
        <v>28.5</v>
      </c>
      <c r="I525" s="10">
        <v>41108</v>
      </c>
      <c r="J525" s="42">
        <f t="shared" si="63"/>
        <v>247.98657718120808</v>
      </c>
      <c r="K525" s="11">
        <f t="shared" si="64"/>
        <v>225.71919961831776</v>
      </c>
      <c r="L525" s="11">
        <f t="shared" si="65"/>
        <v>193.07477376688993</v>
      </c>
      <c r="M525" s="42">
        <f t="shared" si="62"/>
        <v>227.22222222222223</v>
      </c>
      <c r="N525" s="42">
        <f t="shared" si="60"/>
        <v>225.84973166368516</v>
      </c>
      <c r="O525" s="42">
        <f t="shared" si="61"/>
        <v>202.12765957446811</v>
      </c>
      <c r="Q525" s="4">
        <v>1.49</v>
      </c>
      <c r="R525" s="4">
        <v>1815.8525733157076</v>
      </c>
      <c r="S525" s="4">
        <v>2338.2847000963566</v>
      </c>
      <c r="T525" s="4">
        <v>180</v>
      </c>
      <c r="U525" s="4">
        <v>22.36</v>
      </c>
      <c r="V525" s="4">
        <v>14.1</v>
      </c>
      <c r="X525" s="81">
        <v>41108</v>
      </c>
      <c r="Y525" s="88">
        <v>4086.2278947368413</v>
      </c>
      <c r="Z525" s="88">
        <v>4746.1378947368412</v>
      </c>
    </row>
    <row r="526" spans="1:26" x14ac:dyDescent="0.3">
      <c r="A526" s="81">
        <v>41115</v>
      </c>
      <c r="B526" s="96">
        <v>3.7829999999999999</v>
      </c>
      <c r="C526" s="2">
        <v>20</v>
      </c>
      <c r="D526" s="2">
        <v>-371</v>
      </c>
      <c r="E526" s="2">
        <v>350</v>
      </c>
      <c r="F526" s="96">
        <v>51</v>
      </c>
      <c r="G526" s="96">
        <v>29</v>
      </c>
      <c r="I526" s="10">
        <v>41115</v>
      </c>
      <c r="J526" s="42">
        <f t="shared" si="63"/>
        <v>253.89261744966447</v>
      </c>
      <c r="K526" s="11">
        <f t="shared" si="64"/>
        <v>226.13222878291683</v>
      </c>
      <c r="L526" s="11">
        <f t="shared" si="65"/>
        <v>187.10886209608441</v>
      </c>
      <c r="M526" s="42">
        <f t="shared" si="62"/>
        <v>194.44444444444443</v>
      </c>
      <c r="N526" s="42">
        <f t="shared" si="60"/>
        <v>228.08586762075134</v>
      </c>
      <c r="O526" s="42">
        <f t="shared" si="61"/>
        <v>205.67375886524823</v>
      </c>
      <c r="Q526" s="4">
        <v>1.49</v>
      </c>
      <c r="R526" s="4">
        <v>1815.8525729999999</v>
      </c>
      <c r="S526" s="4">
        <v>2338.2847000000002</v>
      </c>
      <c r="T526" s="4">
        <v>180</v>
      </c>
      <c r="U526" s="4">
        <v>22.36</v>
      </c>
      <c r="V526" s="95">
        <v>14.1</v>
      </c>
      <c r="X526" s="81">
        <v>41115</v>
      </c>
      <c r="Y526" s="88">
        <v>4086.2278947368413</v>
      </c>
      <c r="Z526" s="88">
        <v>4746.1378947368412</v>
      </c>
    </row>
    <row r="527" spans="1:26" x14ac:dyDescent="0.3">
      <c r="A527" s="81">
        <v>41122</v>
      </c>
      <c r="B527" s="24">
        <v>3.7959999999999998</v>
      </c>
      <c r="C527" s="2">
        <v>-121.5</v>
      </c>
      <c r="D527" s="2">
        <v>-281.5</v>
      </c>
      <c r="E527" s="2">
        <v>355</v>
      </c>
      <c r="F527" s="24">
        <v>50.5</v>
      </c>
      <c r="G527" s="24">
        <v>28</v>
      </c>
      <c r="I527" s="10">
        <v>41122</v>
      </c>
      <c r="J527" s="42">
        <f t="shared" si="63"/>
        <v>254.76510067114094</v>
      </c>
      <c r="K527" s="11">
        <f t="shared" si="64"/>
        <v>218.33974591325625</v>
      </c>
      <c r="L527" s="11">
        <f t="shared" si="65"/>
        <v>190.93645416885553</v>
      </c>
      <c r="M527" s="42">
        <f t="shared" si="62"/>
        <v>197.22222222222223</v>
      </c>
      <c r="N527" s="42">
        <f t="shared" si="60"/>
        <v>225.84973166368516</v>
      </c>
      <c r="O527" s="42">
        <f t="shared" si="61"/>
        <v>198.58156028368796</v>
      </c>
      <c r="Q527" s="4">
        <v>1.49</v>
      </c>
      <c r="R527" s="4">
        <v>1815.8525733157076</v>
      </c>
      <c r="S527" s="4">
        <v>2338.2847000963566</v>
      </c>
      <c r="T527" s="4">
        <v>180</v>
      </c>
      <c r="U527" s="4">
        <v>22.36</v>
      </c>
      <c r="V527" s="4">
        <v>14.1</v>
      </c>
      <c r="X527" s="81">
        <v>41122</v>
      </c>
      <c r="Y527" s="88">
        <v>4086.2278947368413</v>
      </c>
      <c r="Z527" s="88">
        <v>4746.1378947368412</v>
      </c>
    </row>
    <row r="528" spans="1:26" x14ac:dyDescent="0.3">
      <c r="A528" s="81">
        <v>41129</v>
      </c>
      <c r="B528" s="24">
        <v>3.85</v>
      </c>
      <c r="C528" s="2">
        <v>-121.5</v>
      </c>
      <c r="D528" s="2">
        <v>-175</v>
      </c>
      <c r="E528" s="2">
        <v>305</v>
      </c>
      <c r="F528" s="24">
        <v>50</v>
      </c>
      <c r="G528" s="24">
        <v>28</v>
      </c>
      <c r="I528" s="10">
        <v>41129</v>
      </c>
      <c r="J528" s="42">
        <f t="shared" si="63"/>
        <v>258.38926174496646</v>
      </c>
      <c r="K528" s="11">
        <f t="shared" si="64"/>
        <v>219.1438948183586</v>
      </c>
      <c r="L528" s="11">
        <f t="shared" si="65"/>
        <v>194.48565955431485</v>
      </c>
      <c r="M528" s="42">
        <f t="shared" si="62"/>
        <v>169.44444444444443</v>
      </c>
      <c r="N528" s="42">
        <f t="shared" si="60"/>
        <v>223.61359570661898</v>
      </c>
      <c r="O528" s="42">
        <f t="shared" si="61"/>
        <v>198.58156028368796</v>
      </c>
      <c r="Q528" s="4">
        <v>1.49</v>
      </c>
      <c r="R528" s="4">
        <v>1815.8525729999999</v>
      </c>
      <c r="S528" s="4">
        <v>2338.2847000000002</v>
      </c>
      <c r="T528" s="4">
        <v>180</v>
      </c>
      <c r="U528" s="4">
        <v>22.36</v>
      </c>
      <c r="V528" s="95">
        <v>14.1</v>
      </c>
      <c r="X528" s="81">
        <v>41129</v>
      </c>
      <c r="Y528" s="88">
        <v>4100.8300526315779</v>
      </c>
      <c r="Z528" s="88">
        <v>4722.6284210526328</v>
      </c>
    </row>
    <row r="529" spans="1:26" x14ac:dyDescent="0.3">
      <c r="A529" s="81">
        <v>41136</v>
      </c>
      <c r="B529" s="24">
        <v>3.952</v>
      </c>
      <c r="C529" s="2">
        <v>-29.5</v>
      </c>
      <c r="D529" s="2">
        <v>-350</v>
      </c>
      <c r="E529" s="2">
        <v>365</v>
      </c>
      <c r="F529" s="24">
        <v>50</v>
      </c>
      <c r="G529" s="24">
        <v>27</v>
      </c>
      <c r="I529" s="10">
        <v>41136</v>
      </c>
      <c r="J529" s="42">
        <f t="shared" si="63"/>
        <v>265.23489932885906</v>
      </c>
      <c r="K529" s="11">
        <f t="shared" si="64"/>
        <v>224.21038538373287</v>
      </c>
      <c r="L529" s="11">
        <f t="shared" si="65"/>
        <v>187.00154095318013</v>
      </c>
      <c r="M529" s="42">
        <f t="shared" si="62"/>
        <v>202.77777777777777</v>
      </c>
      <c r="N529" s="42">
        <f t="shared" si="60"/>
        <v>223.61359570661898</v>
      </c>
      <c r="O529" s="42">
        <f t="shared" si="61"/>
        <v>191.48936170212767</v>
      </c>
      <c r="Q529" s="4">
        <v>1.49</v>
      </c>
      <c r="R529" s="4">
        <v>1815.8525733157076</v>
      </c>
      <c r="S529" s="4">
        <v>2338.2847000963566</v>
      </c>
      <c r="T529" s="4">
        <v>180</v>
      </c>
      <c r="U529" s="4">
        <v>22.36</v>
      </c>
      <c r="V529" s="4">
        <v>14.1</v>
      </c>
      <c r="X529" s="81">
        <v>41136</v>
      </c>
      <c r="Y529" s="88">
        <v>4100.8300526315779</v>
      </c>
      <c r="Z529" s="88">
        <v>4722.6284210526328</v>
      </c>
    </row>
    <row r="530" spans="1:26" x14ac:dyDescent="0.3">
      <c r="A530" s="81">
        <v>41143</v>
      </c>
      <c r="B530" s="24">
        <v>4.0259999999999998</v>
      </c>
      <c r="C530" s="2">
        <v>15</v>
      </c>
      <c r="D530" s="2">
        <v>-369</v>
      </c>
      <c r="E530" s="2">
        <v>330</v>
      </c>
      <c r="F530" s="24">
        <v>50</v>
      </c>
      <c r="G530" s="24">
        <v>27</v>
      </c>
      <c r="I530" s="10">
        <v>41143</v>
      </c>
      <c r="J530" s="42">
        <f t="shared" si="63"/>
        <v>270.20134228187914</v>
      </c>
      <c r="K530" s="11">
        <f t="shared" si="64"/>
        <v>226.66102486041368</v>
      </c>
      <c r="L530" s="11">
        <f t="shared" si="65"/>
        <v>186.18897950592702</v>
      </c>
      <c r="M530" s="42">
        <f t="shared" si="62"/>
        <v>183.33333333333334</v>
      </c>
      <c r="N530" s="42">
        <f t="shared" si="60"/>
        <v>223.61359570661898</v>
      </c>
      <c r="O530" s="42">
        <f t="shared" si="61"/>
        <v>191.48936170212767</v>
      </c>
      <c r="Q530" s="4">
        <v>1.49</v>
      </c>
      <c r="R530" s="4">
        <v>1815.8525733157076</v>
      </c>
      <c r="S530" s="4">
        <v>2338.2847000963566</v>
      </c>
      <c r="T530" s="4">
        <v>180</v>
      </c>
      <c r="U530" s="4">
        <v>22.36</v>
      </c>
      <c r="V530" s="4">
        <v>14.1</v>
      </c>
      <c r="X530" s="81">
        <v>41143</v>
      </c>
      <c r="Y530" s="88">
        <v>4100.8300526315779</v>
      </c>
      <c r="Z530" s="88">
        <v>4722.6284210526328</v>
      </c>
    </row>
    <row r="531" spans="1:26" x14ac:dyDescent="0.3">
      <c r="A531" s="81">
        <v>41150</v>
      </c>
      <c r="B531" s="24">
        <v>4.0890000000000004</v>
      </c>
      <c r="C531" s="2">
        <v>16</v>
      </c>
      <c r="D531" s="2">
        <v>-367</v>
      </c>
      <c r="E531" s="2">
        <v>438</v>
      </c>
      <c r="F531" s="24">
        <v>50</v>
      </c>
      <c r="G531" s="24">
        <v>26.5</v>
      </c>
      <c r="I531" s="10">
        <v>41150</v>
      </c>
      <c r="J531" s="42">
        <f t="shared" si="63"/>
        <v>274.42953020134229</v>
      </c>
      <c r="K531" s="11">
        <f t="shared" si="64"/>
        <v>226.71609544986876</v>
      </c>
      <c r="L531" s="11">
        <f t="shared" si="65"/>
        <v>186.27451229752444</v>
      </c>
      <c r="M531" s="42">
        <f t="shared" si="62"/>
        <v>243.33333333333337</v>
      </c>
      <c r="N531" s="42">
        <f t="shared" si="60"/>
        <v>223.61359570661898</v>
      </c>
      <c r="O531" s="42">
        <f t="shared" si="61"/>
        <v>187.94326241134752</v>
      </c>
      <c r="Q531" s="4">
        <v>1.49</v>
      </c>
      <c r="R531" s="4">
        <v>1815.8525729999999</v>
      </c>
      <c r="S531" s="4">
        <v>2338.2847000000002</v>
      </c>
      <c r="T531" s="4">
        <v>180</v>
      </c>
      <c r="U531" s="4">
        <v>22.36</v>
      </c>
      <c r="V531" s="95">
        <v>14.1</v>
      </c>
      <c r="X531" s="81">
        <v>41150</v>
      </c>
      <c r="Y531" s="88">
        <v>4100.8300526315779</v>
      </c>
      <c r="Z531" s="88">
        <v>4722.6284210526328</v>
      </c>
    </row>
    <row r="532" spans="1:26" x14ac:dyDescent="0.3">
      <c r="A532" s="81">
        <v>41157</v>
      </c>
      <c r="B532" s="24">
        <v>4.1269999999999998</v>
      </c>
      <c r="C532" s="2">
        <v>18.5</v>
      </c>
      <c r="D532" s="2">
        <v>-397</v>
      </c>
      <c r="E532" s="2">
        <v>500</v>
      </c>
      <c r="F532" s="24">
        <v>49</v>
      </c>
      <c r="G532" s="24">
        <v>25.5</v>
      </c>
      <c r="I532" s="10">
        <v>41157</v>
      </c>
      <c r="J532" s="42">
        <f t="shared" si="63"/>
        <v>276.97986577181206</v>
      </c>
      <c r="K532" s="11">
        <f t="shared" si="64"/>
        <v>226.89617321062502</v>
      </c>
      <c r="L532" s="11">
        <f t="shared" si="65"/>
        <v>182.90544345706743</v>
      </c>
      <c r="M532" s="42">
        <f t="shared" si="62"/>
        <v>277.77777777777777</v>
      </c>
      <c r="N532" s="42">
        <f t="shared" si="60"/>
        <v>219.14132379248659</v>
      </c>
      <c r="O532" s="42">
        <f t="shared" si="61"/>
        <v>180.85106382978725</v>
      </c>
      <c r="Q532" s="4">
        <v>1.49</v>
      </c>
      <c r="R532" s="4">
        <v>1815.8525733157076</v>
      </c>
      <c r="S532" s="4">
        <v>2338.2847000963566</v>
      </c>
      <c r="T532" s="4">
        <v>180</v>
      </c>
      <c r="U532" s="4">
        <v>22.36</v>
      </c>
      <c r="V532" s="4">
        <v>14.1</v>
      </c>
      <c r="X532" s="81">
        <v>41157</v>
      </c>
      <c r="Y532" s="88">
        <v>4101.5999999999995</v>
      </c>
      <c r="Z532" s="88">
        <v>4673.8500000000004</v>
      </c>
    </row>
    <row r="533" spans="1:26" x14ac:dyDescent="0.3">
      <c r="A533" s="81">
        <v>41164</v>
      </c>
      <c r="B533" s="97">
        <v>4.1319999999999997</v>
      </c>
      <c r="C533" s="2">
        <v>25</v>
      </c>
      <c r="D533" s="2">
        <v>-187.5</v>
      </c>
      <c r="E533" s="2">
        <v>550</v>
      </c>
      <c r="F533" s="97">
        <v>48</v>
      </c>
      <c r="G533" s="97">
        <v>24</v>
      </c>
      <c r="I533" s="10">
        <v>41164</v>
      </c>
      <c r="J533" s="42">
        <f t="shared" si="63"/>
        <v>277.31543624161066</v>
      </c>
      <c r="K533" s="11">
        <f t="shared" si="64"/>
        <v>227.25413182538139</v>
      </c>
      <c r="L533" s="11">
        <f t="shared" si="65"/>
        <v>191.86500258073792</v>
      </c>
      <c r="M533" s="42">
        <f t="shared" si="62"/>
        <v>305.55555555555554</v>
      </c>
      <c r="N533" s="42">
        <f t="shared" si="60"/>
        <v>214.6690518783542</v>
      </c>
      <c r="O533" s="42">
        <f t="shared" si="61"/>
        <v>170.21276595744681</v>
      </c>
      <c r="Q533" s="4">
        <v>1.49</v>
      </c>
      <c r="R533" s="4">
        <v>1815.8525729999999</v>
      </c>
      <c r="S533" s="4">
        <v>2338.2847000000002</v>
      </c>
      <c r="T533" s="4">
        <v>180</v>
      </c>
      <c r="U533" s="4">
        <v>22.36</v>
      </c>
      <c r="V533" s="95">
        <v>14.1</v>
      </c>
      <c r="X533" s="81">
        <v>41164</v>
      </c>
      <c r="Y533" s="88">
        <v>4101.5999999999995</v>
      </c>
      <c r="Z533" s="88">
        <v>4673.8500000000004</v>
      </c>
    </row>
    <row r="534" spans="1:26" x14ac:dyDescent="0.3">
      <c r="A534" s="81">
        <v>41171</v>
      </c>
      <c r="B534" s="97">
        <v>4.1349999999999998</v>
      </c>
      <c r="C534" s="2">
        <v>-9</v>
      </c>
      <c r="D534" s="2">
        <v>500</v>
      </c>
      <c r="E534" s="2">
        <v>625</v>
      </c>
      <c r="F534" s="97">
        <v>48</v>
      </c>
      <c r="G534" s="97">
        <v>24</v>
      </c>
      <c r="I534" s="10">
        <v>41171</v>
      </c>
      <c r="J534" s="42">
        <f t="shared" si="63"/>
        <v>277.5167785234899</v>
      </c>
      <c r="K534" s="11">
        <f t="shared" si="64"/>
        <v>225.3817330845863</v>
      </c>
      <c r="L534" s="11">
        <f t="shared" si="65"/>
        <v>221.26689704580434</v>
      </c>
      <c r="M534" s="42">
        <f t="shared" si="62"/>
        <v>347.22222222222223</v>
      </c>
      <c r="N534" s="42">
        <f t="shared" si="60"/>
        <v>214.6690518783542</v>
      </c>
      <c r="O534" s="42">
        <f t="shared" si="61"/>
        <v>170.21276595744681</v>
      </c>
      <c r="Q534" s="4">
        <v>1.49</v>
      </c>
      <c r="R534" s="4">
        <v>1815.8525733157076</v>
      </c>
      <c r="S534" s="4">
        <v>2338.2847000963566</v>
      </c>
      <c r="T534" s="4">
        <v>180</v>
      </c>
      <c r="U534" s="4">
        <v>22.36</v>
      </c>
      <c r="V534" s="4">
        <v>14.1</v>
      </c>
      <c r="X534" s="81">
        <v>41171</v>
      </c>
      <c r="Y534" s="88">
        <v>4101.5999999999995</v>
      </c>
      <c r="Z534" s="88">
        <v>4673.8500000000004</v>
      </c>
    </row>
    <row r="535" spans="1:26" x14ac:dyDescent="0.3">
      <c r="A535" s="81">
        <v>41178</v>
      </c>
      <c r="B535" s="24">
        <v>4.0860000000000003</v>
      </c>
      <c r="C535" s="2">
        <v>17</v>
      </c>
      <c r="D535" s="2">
        <v>385</v>
      </c>
      <c r="E535" s="2">
        <v>608</v>
      </c>
      <c r="F535" s="24">
        <v>47</v>
      </c>
      <c r="G535" s="24">
        <v>24</v>
      </c>
      <c r="I535" s="10">
        <v>41178</v>
      </c>
      <c r="J535" s="42">
        <f t="shared" si="63"/>
        <v>274.2281879194631</v>
      </c>
      <c r="K535" s="11">
        <f t="shared" si="64"/>
        <v>226.81356742500262</v>
      </c>
      <c r="L535" s="11">
        <f t="shared" si="65"/>
        <v>216.34876197924058</v>
      </c>
      <c r="M535" s="42">
        <f t="shared" si="62"/>
        <v>337.77777777777777</v>
      </c>
      <c r="N535" s="42">
        <f t="shared" si="60"/>
        <v>210.19677996422183</v>
      </c>
      <c r="O535" s="42">
        <f t="shared" si="61"/>
        <v>170.21276595744681</v>
      </c>
      <c r="Q535" s="4">
        <v>1.49</v>
      </c>
      <c r="R535" s="4">
        <v>1815.8525729999999</v>
      </c>
      <c r="S535" s="4">
        <v>2338.2847000000002</v>
      </c>
      <c r="T535" s="4">
        <v>180</v>
      </c>
      <c r="U535" s="4">
        <v>22.36</v>
      </c>
      <c r="V535" s="95">
        <v>14.1</v>
      </c>
      <c r="X535" s="81">
        <v>41178</v>
      </c>
      <c r="Y535" s="88">
        <v>4101.5999999999995</v>
      </c>
      <c r="Z535" s="88">
        <v>4673.8500000000004</v>
      </c>
    </row>
    <row r="536" spans="1:26" x14ac:dyDescent="0.3">
      <c r="A536" s="81">
        <v>41185</v>
      </c>
      <c r="B536" s="24">
        <v>4.0789999999999997</v>
      </c>
      <c r="C536" s="2">
        <v>17</v>
      </c>
      <c r="D536" s="2">
        <v>289.5</v>
      </c>
      <c r="E536" s="2">
        <v>633</v>
      </c>
      <c r="F536" s="98">
        <v>47</v>
      </c>
      <c r="G536" s="98">
        <v>24</v>
      </c>
      <c r="H536" s="5"/>
      <c r="I536" s="10">
        <v>41185</v>
      </c>
      <c r="J536" s="42">
        <f t="shared" si="63"/>
        <v>273.75838926174492</v>
      </c>
      <c r="K536" s="11">
        <f t="shared" si="64"/>
        <v>226.81356738556838</v>
      </c>
      <c r="L536" s="11">
        <f t="shared" si="65"/>
        <v>212.26457153807959</v>
      </c>
      <c r="M536" s="42">
        <f t="shared" si="62"/>
        <v>351.66666666666669</v>
      </c>
      <c r="N536" s="42">
        <f t="shared" si="60"/>
        <v>210.19677996422183</v>
      </c>
      <c r="O536" s="42">
        <f t="shared" si="61"/>
        <v>170.21276595744681</v>
      </c>
      <c r="Q536" s="4">
        <v>1.49</v>
      </c>
      <c r="R536" s="4">
        <v>1815.8525733157076</v>
      </c>
      <c r="S536" s="4">
        <v>2338.2847000963566</v>
      </c>
      <c r="T536" s="4">
        <v>180</v>
      </c>
      <c r="U536" s="4">
        <v>22.36</v>
      </c>
      <c r="V536" s="4">
        <v>14.1</v>
      </c>
      <c r="X536" s="81">
        <v>41185</v>
      </c>
      <c r="Y536" s="88">
        <v>4101.5999999999995</v>
      </c>
      <c r="Z536" s="88">
        <v>4673.8500000000004</v>
      </c>
    </row>
    <row r="537" spans="1:26" x14ac:dyDescent="0.3">
      <c r="A537" s="81">
        <v>41192</v>
      </c>
      <c r="B537" s="99">
        <v>4.0940000000000003</v>
      </c>
      <c r="C537" s="2">
        <v>19</v>
      </c>
      <c r="D537" s="2">
        <v>196</v>
      </c>
      <c r="E537" s="2">
        <v>513</v>
      </c>
      <c r="F537" s="99">
        <v>49</v>
      </c>
      <c r="G537" s="99">
        <v>27</v>
      </c>
      <c r="H537" s="5"/>
      <c r="I537" s="10">
        <v>41192</v>
      </c>
      <c r="J537" s="42">
        <f t="shared" si="63"/>
        <v>274.76510067114094</v>
      </c>
      <c r="K537" s="11">
        <f t="shared" si="64"/>
        <v>232.83446254462908</v>
      </c>
      <c r="L537" s="11">
        <f t="shared" si="65"/>
        <v>216.36084911212686</v>
      </c>
      <c r="M537" s="42">
        <f t="shared" si="62"/>
        <v>285</v>
      </c>
      <c r="N537" s="42">
        <f t="shared" si="60"/>
        <v>219.14132379248659</v>
      </c>
      <c r="O537" s="42">
        <f t="shared" si="61"/>
        <v>191.48936170212767</v>
      </c>
      <c r="Q537" s="4">
        <v>1.49</v>
      </c>
      <c r="R537" s="4">
        <v>1815.8525729999999</v>
      </c>
      <c r="S537" s="4">
        <v>2338.2847000000002</v>
      </c>
      <c r="T537" s="4">
        <v>180</v>
      </c>
      <c r="U537" s="4">
        <v>22.36</v>
      </c>
      <c r="V537" s="95">
        <v>14.1</v>
      </c>
      <c r="X537" s="81">
        <v>41192</v>
      </c>
      <c r="Y537" s="88">
        <v>4208.9305789473683</v>
      </c>
      <c r="Z537" s="88">
        <v>4863.1326315789483</v>
      </c>
    </row>
    <row r="538" spans="1:26" x14ac:dyDescent="0.3">
      <c r="A538" s="81">
        <v>41199</v>
      </c>
      <c r="B538" s="98">
        <v>4.1500000000000004</v>
      </c>
      <c r="C538" s="2">
        <v>0</v>
      </c>
      <c r="D538" s="2">
        <v>-100</v>
      </c>
      <c r="E538" s="2">
        <v>500</v>
      </c>
      <c r="F538" s="100">
        <v>49</v>
      </c>
      <c r="G538" s="100">
        <v>27</v>
      </c>
      <c r="H538" s="5"/>
      <c r="I538" s="10">
        <v>41199</v>
      </c>
      <c r="J538" s="42">
        <f t="shared" si="63"/>
        <v>278.52348993288592</v>
      </c>
      <c r="K538" s="11">
        <f t="shared" si="64"/>
        <v>231.78812205343036</v>
      </c>
      <c r="L538" s="11">
        <f t="shared" si="65"/>
        <v>203.70199708284744</v>
      </c>
      <c r="M538" s="42">
        <f t="shared" si="62"/>
        <v>277.77777777777777</v>
      </c>
      <c r="N538" s="42">
        <f t="shared" si="60"/>
        <v>219.14132379248659</v>
      </c>
      <c r="O538" s="42">
        <f t="shared" si="61"/>
        <v>191.48936170212767</v>
      </c>
      <c r="Q538" s="4">
        <v>1.49</v>
      </c>
      <c r="R538" s="4">
        <v>1815.8525733157076</v>
      </c>
      <c r="S538" s="4">
        <v>2338.2847000963566</v>
      </c>
      <c r="T538" s="4">
        <v>180</v>
      </c>
      <c r="U538" s="4">
        <v>22.36</v>
      </c>
      <c r="V538" s="4">
        <v>14.1</v>
      </c>
      <c r="X538" s="81">
        <v>41199</v>
      </c>
      <c r="Y538" s="88">
        <v>4208.9305789473683</v>
      </c>
      <c r="Z538" s="88">
        <v>4863.1326315789483</v>
      </c>
    </row>
    <row r="539" spans="1:26" x14ac:dyDescent="0.3">
      <c r="A539" s="81">
        <v>41206</v>
      </c>
      <c r="B539" s="98">
        <v>4.1159999999999997</v>
      </c>
      <c r="C539" s="2">
        <v>0</v>
      </c>
      <c r="D539" s="2">
        <v>-219</v>
      </c>
      <c r="E539" s="2">
        <v>588</v>
      </c>
      <c r="F539" s="101">
        <v>49</v>
      </c>
      <c r="G539" s="101">
        <v>28</v>
      </c>
      <c r="H539" s="5"/>
      <c r="I539" s="10">
        <v>41206</v>
      </c>
      <c r="J539" s="42">
        <f t="shared" si="63"/>
        <v>276.24161073825502</v>
      </c>
      <c r="K539" s="11">
        <f t="shared" si="64"/>
        <v>231.7881220937295</v>
      </c>
      <c r="L539" s="11">
        <f t="shared" si="65"/>
        <v>198.61279644771005</v>
      </c>
      <c r="M539" s="42">
        <f t="shared" si="62"/>
        <v>326.66666666666669</v>
      </c>
      <c r="N539" s="42">
        <f t="shared" si="60"/>
        <v>219.14132379248659</v>
      </c>
      <c r="O539" s="42">
        <f t="shared" si="61"/>
        <v>198.58156028368796</v>
      </c>
      <c r="Q539" s="4">
        <v>1.49</v>
      </c>
      <c r="R539" s="4">
        <v>1815.8525729999999</v>
      </c>
      <c r="S539" s="4">
        <v>2338.2847000000002</v>
      </c>
      <c r="T539" s="4">
        <v>180</v>
      </c>
      <c r="U539" s="4">
        <v>22.36</v>
      </c>
      <c r="V539" s="95">
        <v>14.1</v>
      </c>
      <c r="X539" s="81">
        <v>41206</v>
      </c>
      <c r="Y539" s="88">
        <v>4208.9305789473683</v>
      </c>
      <c r="Z539" s="88">
        <v>4863.1326315789483</v>
      </c>
    </row>
    <row r="540" spans="1:26" x14ac:dyDescent="0.3">
      <c r="A540" s="81">
        <v>41213</v>
      </c>
      <c r="B540" s="98">
        <v>4.0359999999999996</v>
      </c>
      <c r="C540" s="2">
        <v>-12</v>
      </c>
      <c r="D540" s="2">
        <v>-212.5</v>
      </c>
      <c r="E540" s="2">
        <v>547</v>
      </c>
      <c r="F540" s="102">
        <v>47.5</v>
      </c>
      <c r="G540" s="102">
        <v>27</v>
      </c>
      <c r="H540" s="5"/>
      <c r="I540" s="10">
        <v>41213</v>
      </c>
      <c r="J540" s="42">
        <f t="shared" si="63"/>
        <v>270.8724832214765</v>
      </c>
      <c r="K540" s="11">
        <f t="shared" si="64"/>
        <v>231.12727545297707</v>
      </c>
      <c r="L540" s="11">
        <f t="shared" si="65"/>
        <v>198.89077798727007</v>
      </c>
      <c r="M540" s="42">
        <f t="shared" si="62"/>
        <v>303.88888888888886</v>
      </c>
      <c r="N540" s="42">
        <f t="shared" si="60"/>
        <v>212.43291592128801</v>
      </c>
      <c r="O540" s="42">
        <f t="shared" si="61"/>
        <v>191.48936170212767</v>
      </c>
      <c r="Q540" s="4">
        <v>1.49</v>
      </c>
      <c r="R540" s="4">
        <v>1815.8525733157076</v>
      </c>
      <c r="S540" s="4">
        <v>2338.2847000963566</v>
      </c>
      <c r="T540" s="4">
        <v>180</v>
      </c>
      <c r="U540" s="4">
        <v>22.36</v>
      </c>
      <c r="V540" s="4">
        <v>14.1</v>
      </c>
      <c r="X540" s="81">
        <v>41213</v>
      </c>
      <c r="Y540" s="88">
        <v>4208.9305789473683</v>
      </c>
      <c r="Z540" s="88">
        <v>4863.1326315789483</v>
      </c>
    </row>
    <row r="541" spans="1:26" x14ac:dyDescent="0.3">
      <c r="A541" s="81">
        <v>41220</v>
      </c>
      <c r="B541" s="24">
        <v>4.01</v>
      </c>
      <c r="C541" s="2">
        <v>0</v>
      </c>
      <c r="D541" s="2">
        <v>-241.5</v>
      </c>
      <c r="E541" s="2">
        <v>595</v>
      </c>
      <c r="F541" s="103">
        <v>47</v>
      </c>
      <c r="G541" s="103">
        <v>26.5</v>
      </c>
      <c r="H541" s="5"/>
      <c r="I541" s="10">
        <v>41220</v>
      </c>
      <c r="J541" s="42">
        <f t="shared" si="63"/>
        <v>269.12751677852344</v>
      </c>
      <c r="K541" s="11">
        <f t="shared" si="64"/>
        <v>233.60789943554408</v>
      </c>
      <c r="L541" s="11">
        <f t="shared" si="65"/>
        <v>198.88278743275717</v>
      </c>
      <c r="M541" s="42">
        <f t="shared" si="62"/>
        <v>330.55555555555554</v>
      </c>
      <c r="N541" s="42">
        <f t="shared" si="60"/>
        <v>210.19677996422183</v>
      </c>
      <c r="O541" s="42">
        <f t="shared" si="61"/>
        <v>187.94326241134752</v>
      </c>
      <c r="Q541" s="4">
        <v>1.49</v>
      </c>
      <c r="R541" s="4">
        <v>1815.8525729999999</v>
      </c>
      <c r="S541" s="4">
        <v>2338.2847000000002</v>
      </c>
      <c r="T541" s="4">
        <v>180</v>
      </c>
      <c r="U541" s="4">
        <v>22.36</v>
      </c>
      <c r="V541" s="95">
        <v>14.1</v>
      </c>
      <c r="X541" s="81">
        <v>41220</v>
      </c>
      <c r="Y541" s="88">
        <v>4241.9750526315793</v>
      </c>
      <c r="Z541" s="88">
        <v>4891.9457894736843</v>
      </c>
    </row>
    <row r="542" spans="1:26" x14ac:dyDescent="0.3">
      <c r="A542" s="81">
        <v>41227</v>
      </c>
      <c r="B542" s="24">
        <v>3.98</v>
      </c>
      <c r="C542" s="2">
        <v>-5.5</v>
      </c>
      <c r="D542" s="2">
        <v>-244</v>
      </c>
      <c r="E542" s="2">
        <v>533</v>
      </c>
      <c r="F542" s="24">
        <v>46</v>
      </c>
      <c r="G542" s="24">
        <v>26</v>
      </c>
      <c r="I542" s="10">
        <v>41227</v>
      </c>
      <c r="J542" s="42">
        <f t="shared" si="63"/>
        <v>267.11409395973158</v>
      </c>
      <c r="K542" s="11">
        <f t="shared" si="64"/>
        <v>233.30501136972083</v>
      </c>
      <c r="L542" s="11">
        <f t="shared" si="65"/>
        <v>198.77587144465986</v>
      </c>
      <c r="M542" s="42">
        <f t="shared" si="62"/>
        <v>296.11111111111114</v>
      </c>
      <c r="N542" s="42">
        <f t="shared" si="60"/>
        <v>205.72450805008947</v>
      </c>
      <c r="O542" s="42">
        <f t="shared" si="61"/>
        <v>184.39716312056737</v>
      </c>
      <c r="Q542" s="4">
        <v>1.49</v>
      </c>
      <c r="R542" s="4">
        <v>1815.8525733157076</v>
      </c>
      <c r="S542" s="4">
        <v>2338.2847000963566</v>
      </c>
      <c r="T542" s="4">
        <v>180</v>
      </c>
      <c r="U542" s="4">
        <v>22.36</v>
      </c>
      <c r="V542" s="4">
        <v>14.1</v>
      </c>
      <c r="X542" s="81">
        <v>41227</v>
      </c>
      <c r="Y542" s="88">
        <v>4241.9750526315793</v>
      </c>
      <c r="Z542" s="88">
        <v>4891.9457894736843</v>
      </c>
    </row>
    <row r="543" spans="1:26" x14ac:dyDescent="0.3">
      <c r="A543" s="81">
        <v>41234</v>
      </c>
      <c r="B543" s="24">
        <v>3.976</v>
      </c>
      <c r="C543" s="2">
        <v>12.5</v>
      </c>
      <c r="D543" s="2">
        <v>-134.5</v>
      </c>
      <c r="E543" s="2">
        <v>600</v>
      </c>
      <c r="F543" s="24">
        <v>46</v>
      </c>
      <c r="G543" s="24">
        <v>26</v>
      </c>
      <c r="I543" s="10">
        <v>41234</v>
      </c>
      <c r="J543" s="42">
        <f t="shared" si="63"/>
        <v>266.8456375838926</v>
      </c>
      <c r="K543" s="11">
        <f t="shared" si="64"/>
        <v>234.29628131113591</v>
      </c>
      <c r="L543" s="11">
        <f t="shared" si="65"/>
        <v>203.45879137273934</v>
      </c>
      <c r="M543" s="42">
        <f t="shared" si="62"/>
        <v>333.33333333333337</v>
      </c>
      <c r="N543" s="42">
        <f t="shared" si="60"/>
        <v>205.72450805008947</v>
      </c>
      <c r="O543" s="42">
        <f t="shared" si="61"/>
        <v>184.39716312056737</v>
      </c>
      <c r="Q543" s="4">
        <v>1.49</v>
      </c>
      <c r="R543" s="4">
        <v>1815.8525729999999</v>
      </c>
      <c r="S543" s="4">
        <v>2338.2847000000002</v>
      </c>
      <c r="T543" s="4">
        <v>180</v>
      </c>
      <c r="U543" s="4">
        <v>22.36</v>
      </c>
      <c r="V543" s="95">
        <v>14.1</v>
      </c>
      <c r="X543" s="81">
        <v>41234</v>
      </c>
      <c r="Y543" s="88">
        <v>4241.9750526315793</v>
      </c>
      <c r="Z543" s="88">
        <v>4891.9457894736843</v>
      </c>
    </row>
    <row r="544" spans="1:26" x14ac:dyDescent="0.3">
      <c r="A544" s="81">
        <v>41241</v>
      </c>
      <c r="B544" s="24">
        <v>4.0339999999999998</v>
      </c>
      <c r="C544" s="2">
        <v>-12.5</v>
      </c>
      <c r="D544" s="2">
        <v>-142</v>
      </c>
      <c r="E544" s="2">
        <v>613</v>
      </c>
      <c r="F544" s="24">
        <v>46.5</v>
      </c>
      <c r="G544" s="24">
        <v>26.5</v>
      </c>
      <c r="I544" s="10">
        <v>41241</v>
      </c>
      <c r="J544" s="42">
        <f t="shared" si="63"/>
        <v>270.73825503355698</v>
      </c>
      <c r="K544" s="11">
        <f t="shared" si="64"/>
        <v>232.91951751945641</v>
      </c>
      <c r="L544" s="11">
        <f t="shared" si="65"/>
        <v>203.13804342464999</v>
      </c>
      <c r="M544" s="42">
        <f t="shared" si="62"/>
        <v>340.55555555555554</v>
      </c>
      <c r="N544" s="42">
        <f t="shared" si="60"/>
        <v>207.96064400715562</v>
      </c>
      <c r="O544" s="42">
        <f t="shared" si="61"/>
        <v>187.94326241134752</v>
      </c>
      <c r="Q544" s="4">
        <v>1.49</v>
      </c>
      <c r="R544" s="4">
        <v>1815.8525733157076</v>
      </c>
      <c r="S544" s="4">
        <v>2338.2847000963566</v>
      </c>
      <c r="T544" s="4">
        <v>180</v>
      </c>
      <c r="U544" s="4">
        <v>22.36</v>
      </c>
      <c r="V544" s="4">
        <v>14.1</v>
      </c>
      <c r="X544" s="81">
        <v>41241</v>
      </c>
      <c r="Y544" s="88">
        <v>4241.9750526315793</v>
      </c>
      <c r="Z544" s="88">
        <v>4891.9457894736843</v>
      </c>
    </row>
    <row r="545" spans="1:29" x14ac:dyDescent="0.3">
      <c r="A545" s="81">
        <v>41248</v>
      </c>
      <c r="B545" s="24">
        <v>4.0270000000000001</v>
      </c>
      <c r="C545" s="2">
        <v>-12.5</v>
      </c>
      <c r="D545" s="2">
        <v>-173</v>
      </c>
      <c r="E545" s="2">
        <v>575</v>
      </c>
      <c r="F545" s="24">
        <v>46.5</v>
      </c>
      <c r="G545" s="24">
        <v>26</v>
      </c>
      <c r="I545" s="10">
        <v>41248</v>
      </c>
      <c r="J545" s="42">
        <f t="shared" si="63"/>
        <v>270.26845637583892</v>
      </c>
      <c r="K545" s="11">
        <f t="shared" si="64"/>
        <v>232.85940080845049</v>
      </c>
      <c r="L545" s="11">
        <f t="shared" si="65"/>
        <v>201.7198648582914</v>
      </c>
      <c r="M545" s="42">
        <f t="shared" si="62"/>
        <v>319.44444444444446</v>
      </c>
      <c r="N545" s="42">
        <f t="shared" si="60"/>
        <v>207.96064400715562</v>
      </c>
      <c r="O545" s="42">
        <f t="shared" si="61"/>
        <v>184.39716312056737</v>
      </c>
      <c r="Q545" s="4">
        <v>1.49</v>
      </c>
      <c r="R545" s="4">
        <v>1815.8525729999999</v>
      </c>
      <c r="S545" s="4">
        <v>2338.2847000000002</v>
      </c>
      <c r="T545" s="4">
        <v>180</v>
      </c>
      <c r="U545" s="4">
        <v>22.36</v>
      </c>
      <c r="V545" s="95">
        <v>14.1</v>
      </c>
      <c r="X545" s="81">
        <v>41248</v>
      </c>
      <c r="Y545" s="88">
        <v>4240.8834210526311</v>
      </c>
      <c r="Z545" s="88">
        <v>4889.7847368421053</v>
      </c>
    </row>
    <row r="546" spans="1:29" x14ac:dyDescent="0.3">
      <c r="A546" s="81">
        <v>41255</v>
      </c>
      <c r="B546" s="104">
        <v>3.9910000000000001</v>
      </c>
      <c r="C546" s="2">
        <v>0</v>
      </c>
      <c r="D546" s="2">
        <v>-169</v>
      </c>
      <c r="E546" s="2">
        <v>600</v>
      </c>
      <c r="F546" s="24">
        <v>45.5</v>
      </c>
      <c r="G546" s="24">
        <v>25</v>
      </c>
      <c r="I546" s="10">
        <v>41255</v>
      </c>
      <c r="J546" s="42">
        <f t="shared" si="63"/>
        <v>267.85234899328867</v>
      </c>
      <c r="K546" s="11">
        <f t="shared" si="64"/>
        <v>233.54778268404232</v>
      </c>
      <c r="L546" s="11">
        <f t="shared" si="65"/>
        <v>201.89093042614124</v>
      </c>
      <c r="M546" s="42">
        <f t="shared" si="62"/>
        <v>333.33333333333337</v>
      </c>
      <c r="N546" s="42">
        <f t="shared" si="60"/>
        <v>203.48837209302326</v>
      </c>
      <c r="O546" s="42">
        <f t="shared" si="61"/>
        <v>177.3049645390071</v>
      </c>
      <c r="Q546" s="4">
        <v>1.49</v>
      </c>
      <c r="R546" s="4">
        <v>1815.8525729999999</v>
      </c>
      <c r="S546" s="4">
        <v>2338.2847000000002</v>
      </c>
      <c r="T546" s="4">
        <v>180</v>
      </c>
      <c r="U546" s="4">
        <v>22.36</v>
      </c>
      <c r="V546" s="95">
        <v>14.1</v>
      </c>
      <c r="X546" s="81">
        <v>41255</v>
      </c>
      <c r="Y546" s="88">
        <v>4240.8834210526311</v>
      </c>
      <c r="Z546" s="88">
        <v>4889.7847368421053</v>
      </c>
      <c r="AC546" s="169"/>
    </row>
    <row r="547" spans="1:29" x14ac:dyDescent="0.3">
      <c r="A547" s="81">
        <v>41262</v>
      </c>
      <c r="B547" s="24">
        <v>3.95</v>
      </c>
      <c r="C547" s="2">
        <v>0</v>
      </c>
      <c r="D547" s="2">
        <v>25</v>
      </c>
      <c r="E547" s="2">
        <v>575</v>
      </c>
      <c r="F547" s="24">
        <v>45</v>
      </c>
      <c r="G547" s="24">
        <v>24</v>
      </c>
      <c r="I547" s="10">
        <v>41262</v>
      </c>
      <c r="J547" s="42">
        <f t="shared" si="63"/>
        <v>265.1006711409396</v>
      </c>
      <c r="K547" s="11">
        <f t="shared" si="64"/>
        <v>233.54778264343724</v>
      </c>
      <c r="L547" s="11">
        <f t="shared" si="65"/>
        <v>210.18761045819508</v>
      </c>
      <c r="M547" s="42">
        <f t="shared" si="62"/>
        <v>319.44444444444446</v>
      </c>
      <c r="N547" s="42">
        <f t="shared" si="60"/>
        <v>201.25223613595705</v>
      </c>
      <c r="O547" s="42">
        <f t="shared" si="61"/>
        <v>170.21276595744681</v>
      </c>
      <c r="Q547" s="4">
        <v>1.49</v>
      </c>
      <c r="R547" s="4">
        <v>1815.8525733157076</v>
      </c>
      <c r="S547" s="4">
        <v>2338.2847000963566</v>
      </c>
      <c r="T547" s="4">
        <v>180</v>
      </c>
      <c r="U547" s="4">
        <v>22.36</v>
      </c>
      <c r="V547" s="4">
        <v>14.1</v>
      </c>
      <c r="X547" s="81">
        <v>41262</v>
      </c>
      <c r="Y547" s="88">
        <v>4240.8834210526311</v>
      </c>
      <c r="Z547" s="88">
        <v>4889.7847368421053</v>
      </c>
    </row>
    <row r="548" spans="1:29" x14ac:dyDescent="0.3">
      <c r="A548" s="81">
        <v>41269</v>
      </c>
      <c r="B548" s="24">
        <v>3.92</v>
      </c>
      <c r="C548" s="2">
        <v>12.5</v>
      </c>
      <c r="D548" s="2">
        <v>38</v>
      </c>
      <c r="E548" s="2">
        <v>563</v>
      </c>
      <c r="F548" s="24">
        <v>44.5</v>
      </c>
      <c r="G548" s="24">
        <v>24</v>
      </c>
      <c r="I548" s="10">
        <v>41269</v>
      </c>
      <c r="J548" s="42">
        <f t="shared" si="63"/>
        <v>263.08724832214762</v>
      </c>
      <c r="K548" s="11">
        <f t="shared" si="64"/>
        <v>234.23616455963418</v>
      </c>
      <c r="L548" s="11">
        <f t="shared" si="65"/>
        <v>210.7435735623684</v>
      </c>
      <c r="M548" s="42">
        <f t="shared" si="62"/>
        <v>312.77777777777777</v>
      </c>
      <c r="N548" s="42">
        <f t="shared" si="60"/>
        <v>199.01610017889089</v>
      </c>
      <c r="O548" s="42">
        <f t="shared" si="61"/>
        <v>170.21276595744681</v>
      </c>
      <c r="Q548" s="4">
        <v>1.49</v>
      </c>
      <c r="R548" s="4">
        <v>1815.8525729999999</v>
      </c>
      <c r="S548" s="4">
        <v>2338.2847000000002</v>
      </c>
      <c r="T548" s="4">
        <v>180</v>
      </c>
      <c r="U548" s="4">
        <v>22.36</v>
      </c>
      <c r="V548" s="95">
        <v>14.1</v>
      </c>
      <c r="X548" s="81">
        <v>41269</v>
      </c>
      <c r="Y548" s="88">
        <v>4240.8834210526311</v>
      </c>
      <c r="Z548" s="88">
        <v>4889.7847368421053</v>
      </c>
    </row>
    <row r="549" spans="1:29" x14ac:dyDescent="0.3">
      <c r="A549" s="81">
        <v>41276</v>
      </c>
      <c r="B549" s="24">
        <v>3.92</v>
      </c>
      <c r="C549" s="2">
        <v>12.5</v>
      </c>
      <c r="D549" s="2">
        <v>60.5</v>
      </c>
      <c r="E549" s="2">
        <v>500</v>
      </c>
      <c r="F549" s="24">
        <v>44.5</v>
      </c>
      <c r="G549" s="24">
        <v>24</v>
      </c>
      <c r="I549" s="10">
        <v>41276</v>
      </c>
      <c r="J549" s="42">
        <f t="shared" si="63"/>
        <v>263.08724832214762</v>
      </c>
      <c r="K549" s="11">
        <f t="shared" si="64"/>
        <v>234.23616455963418</v>
      </c>
      <c r="L549" s="11">
        <f t="shared" si="65"/>
        <v>211.70581738152353</v>
      </c>
      <c r="M549" s="42">
        <f t="shared" si="62"/>
        <v>277.77777777777777</v>
      </c>
      <c r="N549" s="42">
        <f t="shared" si="60"/>
        <v>199.01610017889089</v>
      </c>
      <c r="O549" s="42">
        <f t="shared" si="61"/>
        <v>170.21276595744681</v>
      </c>
      <c r="Q549" s="4">
        <v>1.49</v>
      </c>
      <c r="R549" s="4">
        <v>1815.8525729999999</v>
      </c>
      <c r="S549" s="4">
        <v>2338.2847000000002</v>
      </c>
      <c r="T549" s="4">
        <v>180</v>
      </c>
      <c r="U549" s="4">
        <v>22.36</v>
      </c>
      <c r="V549" s="95">
        <v>14.1</v>
      </c>
      <c r="X549" s="81">
        <v>41276</v>
      </c>
      <c r="Y549" s="88">
        <v>4240.8834210526311</v>
      </c>
      <c r="Z549" s="88">
        <v>4889.7847368421053</v>
      </c>
      <c r="AA549" s="169"/>
    </row>
    <row r="550" spans="1:29" x14ac:dyDescent="0.3">
      <c r="A550" s="81">
        <v>41283</v>
      </c>
      <c r="B550" s="24">
        <v>3.91</v>
      </c>
      <c r="C550" s="2">
        <v>-12.5</v>
      </c>
      <c r="D550" s="2">
        <v>2</v>
      </c>
      <c r="E550" s="2">
        <v>373</v>
      </c>
      <c r="F550" s="24">
        <v>44.5</v>
      </c>
      <c r="G550" s="24">
        <v>24</v>
      </c>
      <c r="I550" s="10">
        <v>41283</v>
      </c>
      <c r="J550" s="42">
        <f t="shared" si="63"/>
        <v>262.41610738255031</v>
      </c>
      <c r="K550" s="11">
        <f t="shared" si="64"/>
        <v>232.91240186519602</v>
      </c>
      <c r="L550" s="11">
        <f t="shared" si="65"/>
        <v>209.04365449911566</v>
      </c>
      <c r="M550" s="42">
        <f t="shared" si="62"/>
        <v>207.2222222222222</v>
      </c>
      <c r="N550" s="42">
        <f t="shared" si="60"/>
        <v>199.01610017889089</v>
      </c>
      <c r="O550" s="42">
        <f t="shared" si="61"/>
        <v>170.21276595744681</v>
      </c>
      <c r="Q550" s="4">
        <v>1.49</v>
      </c>
      <c r="R550" s="4">
        <v>1815.8525729999999</v>
      </c>
      <c r="S550" s="4">
        <v>2338.2847000000002</v>
      </c>
      <c r="T550" s="4">
        <v>180</v>
      </c>
      <c r="U550" s="4">
        <v>22.36</v>
      </c>
      <c r="V550" s="95">
        <v>14.1</v>
      </c>
      <c r="X550" s="81">
        <v>41283</v>
      </c>
      <c r="Y550" s="88">
        <v>4241.8458421052619</v>
      </c>
      <c r="Z550" s="88">
        <v>4886.0357894736835</v>
      </c>
    </row>
    <row r="551" spans="1:29" x14ac:dyDescent="0.3">
      <c r="A551" s="81">
        <v>41290</v>
      </c>
      <c r="B551" s="24">
        <v>3.8940000000000001</v>
      </c>
      <c r="C551" s="2">
        <v>12.5</v>
      </c>
      <c r="D551" s="2">
        <v>-62.5</v>
      </c>
      <c r="E551" s="2">
        <v>348</v>
      </c>
      <c r="F551" s="24">
        <v>46.5</v>
      </c>
      <c r="G551" s="24">
        <v>27</v>
      </c>
      <c r="I551" s="10">
        <v>41290</v>
      </c>
      <c r="J551" s="42">
        <f t="shared" si="63"/>
        <v>261.34228187919462</v>
      </c>
      <c r="K551" s="11">
        <f t="shared" si="64"/>
        <v>234.28916561637971</v>
      </c>
      <c r="L551" s="11">
        <f t="shared" si="65"/>
        <v>206.28522221753764</v>
      </c>
      <c r="M551" s="42">
        <f t="shared" si="62"/>
        <v>193.33333333333334</v>
      </c>
      <c r="N551" s="42">
        <f t="shared" si="60"/>
        <v>207.96064400715562</v>
      </c>
      <c r="O551" s="42">
        <f t="shared" si="61"/>
        <v>191.48936170212767</v>
      </c>
      <c r="Q551" s="4">
        <v>1.49</v>
      </c>
      <c r="R551" s="4">
        <v>1815.8525729999999</v>
      </c>
      <c r="S551" s="4">
        <v>2338.2847000000002</v>
      </c>
      <c r="T551" s="4">
        <v>180</v>
      </c>
      <c r="U551" s="4">
        <v>22.36</v>
      </c>
      <c r="V551" s="95">
        <v>14.1</v>
      </c>
      <c r="X551" s="81">
        <v>41290</v>
      </c>
      <c r="Y551" s="88">
        <v>4241.8458421052619</v>
      </c>
      <c r="Z551" s="88">
        <v>4886.0357894736835</v>
      </c>
    </row>
    <row r="552" spans="1:29" x14ac:dyDescent="0.3">
      <c r="A552" s="81">
        <v>41297</v>
      </c>
      <c r="B552" s="24">
        <v>3.9020000000000001</v>
      </c>
      <c r="C552" s="2" t="s">
        <v>18</v>
      </c>
      <c r="D552" s="2">
        <v>-82</v>
      </c>
      <c r="E552" s="2">
        <v>333</v>
      </c>
      <c r="F552" s="24">
        <v>46</v>
      </c>
      <c r="G552" s="24">
        <v>24</v>
      </c>
      <c r="I552" s="10">
        <v>41297</v>
      </c>
      <c r="J552" s="42">
        <f t="shared" si="63"/>
        <v>261.87919463087246</v>
      </c>
      <c r="K552" s="11">
        <f t="shared" si="64"/>
        <v>233.60078370017359</v>
      </c>
      <c r="L552" s="11">
        <f t="shared" si="65"/>
        <v>205.45127756580359</v>
      </c>
      <c r="M552" s="42">
        <f t="shared" si="62"/>
        <v>185</v>
      </c>
      <c r="N552" s="42">
        <f t="shared" si="60"/>
        <v>205.72450805008947</v>
      </c>
      <c r="O552" s="42">
        <f t="shared" si="61"/>
        <v>170.21276595744681</v>
      </c>
      <c r="Q552" s="4">
        <v>1.49</v>
      </c>
      <c r="R552" s="4">
        <v>1815.8525733157076</v>
      </c>
      <c r="S552" s="4">
        <v>2338.2847000963566</v>
      </c>
      <c r="T552" s="4">
        <v>180</v>
      </c>
      <c r="U552" s="4">
        <v>22.36</v>
      </c>
      <c r="V552" s="4">
        <v>14.1</v>
      </c>
      <c r="X552" s="81">
        <v>41297</v>
      </c>
      <c r="Y552" s="88">
        <v>4241.8458421052619</v>
      </c>
      <c r="Z552" s="88">
        <v>4886.0357894736835</v>
      </c>
    </row>
    <row r="553" spans="1:29" x14ac:dyDescent="0.3">
      <c r="A553" s="81">
        <v>41304</v>
      </c>
      <c r="B553" s="24">
        <v>3.927</v>
      </c>
      <c r="C553" s="2">
        <v>10</v>
      </c>
      <c r="D553" s="2">
        <v>-115</v>
      </c>
      <c r="E553" s="2">
        <v>330</v>
      </c>
      <c r="F553" s="24">
        <v>46</v>
      </c>
      <c r="G553" s="24">
        <v>24</v>
      </c>
      <c r="I553" s="10">
        <v>41304</v>
      </c>
      <c r="J553" s="42">
        <f t="shared" si="63"/>
        <v>263.55704697986585</v>
      </c>
      <c r="K553" s="11">
        <f t="shared" si="64"/>
        <v>234.15148924126132</v>
      </c>
      <c r="L553" s="11">
        <f t="shared" si="65"/>
        <v>204.03998663950901</v>
      </c>
      <c r="M553" s="42">
        <f t="shared" si="62"/>
        <v>183.33333333333334</v>
      </c>
      <c r="N553" s="42">
        <f t="shared" si="60"/>
        <v>205.72450805008947</v>
      </c>
      <c r="O553" s="42">
        <f t="shared" si="61"/>
        <v>170.21276595744681</v>
      </c>
      <c r="Q553" s="4">
        <v>1.49</v>
      </c>
      <c r="R553" s="4">
        <v>1815.8525729999999</v>
      </c>
      <c r="S553" s="4">
        <v>2338.2847000000002</v>
      </c>
      <c r="T553" s="4">
        <v>180</v>
      </c>
      <c r="U553" s="4">
        <v>22.36</v>
      </c>
      <c r="V553" s="95">
        <v>14.1</v>
      </c>
      <c r="X553" s="81">
        <v>41304</v>
      </c>
      <c r="Y553" s="88">
        <v>4241.8458421052619</v>
      </c>
      <c r="Z553" s="88">
        <v>4886.0357894736835</v>
      </c>
    </row>
    <row r="554" spans="1:29" x14ac:dyDescent="0.3">
      <c r="A554" s="81">
        <v>41311</v>
      </c>
      <c r="B554" s="24">
        <v>4.0220000000000002</v>
      </c>
      <c r="C554" s="2">
        <v>-6</v>
      </c>
      <c r="D554" s="2">
        <v>-77</v>
      </c>
      <c r="E554" s="2">
        <v>323</v>
      </c>
      <c r="F554" s="24">
        <v>46</v>
      </c>
      <c r="G554" s="24">
        <v>24</v>
      </c>
      <c r="I554" s="10">
        <v>41311</v>
      </c>
      <c r="J554" s="42">
        <f t="shared" si="63"/>
        <v>269.93288590604027</v>
      </c>
      <c r="K554" s="11">
        <f t="shared" si="64"/>
        <v>232.76098393861585</v>
      </c>
      <c r="L554" s="11">
        <f t="shared" si="65"/>
        <v>205.61770636488586</v>
      </c>
      <c r="M554" s="42">
        <f t="shared" si="62"/>
        <v>179.44444444444443</v>
      </c>
      <c r="N554" s="42">
        <f t="shared" si="60"/>
        <v>205.72450805008947</v>
      </c>
      <c r="O554" s="42">
        <f t="shared" si="61"/>
        <v>170.21276595744681</v>
      </c>
      <c r="Q554" s="4">
        <v>1.49</v>
      </c>
      <c r="R554" s="4">
        <v>1815.8525729999999</v>
      </c>
      <c r="S554" s="4">
        <v>2338.2847000000002</v>
      </c>
      <c r="T554" s="4">
        <v>180</v>
      </c>
      <c r="U554" s="4">
        <v>22.36</v>
      </c>
      <c r="V554" s="95">
        <v>14.1</v>
      </c>
      <c r="X554" s="81">
        <v>41311</v>
      </c>
      <c r="Y554" s="88">
        <v>4232.596315789473</v>
      </c>
      <c r="Z554" s="88">
        <v>4884.9273684210521</v>
      </c>
    </row>
    <row r="555" spans="1:29" x14ac:dyDescent="0.3">
      <c r="A555" s="81">
        <v>41318</v>
      </c>
      <c r="B555" s="24">
        <v>4.1040000000000001</v>
      </c>
      <c r="C555" s="2">
        <v>0</v>
      </c>
      <c r="D555" s="2">
        <v>35</v>
      </c>
      <c r="E555" s="2">
        <v>325</v>
      </c>
      <c r="F555" s="24">
        <v>46</v>
      </c>
      <c r="G555" s="24">
        <v>24</v>
      </c>
      <c r="I555" s="10">
        <v>41318</v>
      </c>
      <c r="J555" s="42">
        <f t="shared" si="63"/>
        <v>275.43624161073825</v>
      </c>
      <c r="K555" s="11">
        <f t="shared" si="64"/>
        <v>233.09140723889996</v>
      </c>
      <c r="L555" s="11">
        <f t="shared" si="65"/>
        <v>210.40754226468025</v>
      </c>
      <c r="M555" s="42">
        <f t="shared" si="62"/>
        <v>180.55555555555557</v>
      </c>
      <c r="N555" s="42">
        <f t="shared" si="60"/>
        <v>205.72450805008947</v>
      </c>
      <c r="O555" s="42">
        <f t="shared" si="61"/>
        <v>170.21276595744681</v>
      </c>
      <c r="Q555" s="4">
        <v>1.49</v>
      </c>
      <c r="R555" s="4">
        <v>1815.8525729999999</v>
      </c>
      <c r="S555" s="4">
        <v>2338.2847000000002</v>
      </c>
      <c r="T555" s="4">
        <v>180</v>
      </c>
      <c r="U555" s="4">
        <v>22.36</v>
      </c>
      <c r="V555" s="95">
        <v>14.1</v>
      </c>
      <c r="X555" s="81">
        <v>41318</v>
      </c>
      <c r="Y555" s="88">
        <v>4232.596315789473</v>
      </c>
      <c r="Z555" s="88">
        <v>4884.9273684210521</v>
      </c>
    </row>
    <row r="556" spans="1:29" x14ac:dyDescent="0.3">
      <c r="A556" s="81">
        <v>41325</v>
      </c>
      <c r="B556" s="24">
        <v>4.157</v>
      </c>
      <c r="C556" s="2">
        <v>0</v>
      </c>
      <c r="D556" s="2">
        <v>171</v>
      </c>
      <c r="E556" s="2">
        <v>325</v>
      </c>
      <c r="F556" s="24">
        <v>46.5</v>
      </c>
      <c r="G556" s="24">
        <v>24.5</v>
      </c>
      <c r="I556" s="10">
        <v>41325</v>
      </c>
      <c r="J556" s="42">
        <f t="shared" si="63"/>
        <v>278.99328859060404</v>
      </c>
      <c r="K556" s="11">
        <f t="shared" si="64"/>
        <v>233.09140723889996</v>
      </c>
      <c r="L556" s="11">
        <f t="shared" si="65"/>
        <v>216.22377157157345</v>
      </c>
      <c r="M556" s="42">
        <f t="shared" si="62"/>
        <v>180.55555555555557</v>
      </c>
      <c r="N556" s="42">
        <f t="shared" si="60"/>
        <v>207.96064400715562</v>
      </c>
      <c r="O556" s="42">
        <f t="shared" si="61"/>
        <v>173.75886524822698</v>
      </c>
      <c r="Q556" s="4">
        <v>1.49</v>
      </c>
      <c r="R556" s="4">
        <v>1815.8525729999999</v>
      </c>
      <c r="S556" s="4">
        <v>2338.2847000000002</v>
      </c>
      <c r="T556" s="4">
        <v>180</v>
      </c>
      <c r="U556" s="4">
        <v>22.36</v>
      </c>
      <c r="V556" s="95">
        <v>14.1</v>
      </c>
      <c r="X556" s="81">
        <v>41325</v>
      </c>
      <c r="Y556" s="88">
        <v>4232.596315789473</v>
      </c>
      <c r="Z556" s="88">
        <v>4884.9273684210521</v>
      </c>
    </row>
    <row r="557" spans="1:29" x14ac:dyDescent="0.3">
      <c r="A557" s="81">
        <v>41332</v>
      </c>
      <c r="B557" s="24">
        <v>4.1589999999999998</v>
      </c>
      <c r="C557" s="2">
        <v>-27.5</v>
      </c>
      <c r="D557" s="2">
        <v>-64.58</v>
      </c>
      <c r="E557" s="2">
        <v>327</v>
      </c>
      <c r="F557" s="24">
        <v>46.5</v>
      </c>
      <c r="G557" s="24">
        <v>25</v>
      </c>
      <c r="I557" s="10">
        <v>41332</v>
      </c>
      <c r="J557" s="42">
        <f t="shared" si="63"/>
        <v>279.12751677852344</v>
      </c>
      <c r="K557" s="11">
        <f t="shared" si="64"/>
        <v>231.57696711259791</v>
      </c>
      <c r="L557" s="11">
        <f t="shared" si="65"/>
        <v>206.14886495305947</v>
      </c>
      <c r="M557" s="42">
        <f t="shared" si="62"/>
        <v>181.66666666666666</v>
      </c>
      <c r="N557" s="42">
        <f t="shared" ref="N557:N620" si="66">(1+(F557-U557)/U557)*100</f>
        <v>207.96064400715562</v>
      </c>
      <c r="O557" s="42">
        <f t="shared" ref="O557:O620" si="67">(1+(G557-V557)/V557)*100</f>
        <v>177.3049645390071</v>
      </c>
      <c r="Q557" s="4">
        <v>1.49</v>
      </c>
      <c r="R557" s="4">
        <v>1815.8525729999999</v>
      </c>
      <c r="S557" s="4">
        <v>2338.2847000000002</v>
      </c>
      <c r="T557" s="4">
        <v>180</v>
      </c>
      <c r="U557" s="4">
        <v>22.36</v>
      </c>
      <c r="V557" s="95">
        <v>14.1</v>
      </c>
      <c r="X557" s="81">
        <v>41332</v>
      </c>
      <c r="Y557" s="88">
        <v>4232.596315789473</v>
      </c>
      <c r="Z557" s="88">
        <v>4884.9273684210521</v>
      </c>
    </row>
    <row r="558" spans="1:29" x14ac:dyDescent="0.3">
      <c r="A558" s="81">
        <v>41339</v>
      </c>
      <c r="B558" s="24">
        <v>4.13</v>
      </c>
      <c r="C558" s="2">
        <v>-15</v>
      </c>
      <c r="D558" s="2">
        <v>-55.5</v>
      </c>
      <c r="E558" s="2">
        <v>325</v>
      </c>
      <c r="F558" s="24">
        <v>47</v>
      </c>
      <c r="G558" s="24">
        <v>25</v>
      </c>
      <c r="I558" s="10">
        <v>41339</v>
      </c>
      <c r="J558" s="42">
        <f t="shared" si="63"/>
        <v>277.18120805369131</v>
      </c>
      <c r="K558" s="11">
        <f t="shared" si="64"/>
        <v>231.43496480085091</v>
      </c>
      <c r="L558" s="11">
        <f t="shared" si="65"/>
        <v>205.92870806896229</v>
      </c>
      <c r="M558" s="42">
        <f t="shared" si="62"/>
        <v>180.55555555555557</v>
      </c>
      <c r="N558" s="42">
        <f t="shared" si="66"/>
        <v>210.19677996422183</v>
      </c>
      <c r="O558" s="42">
        <f t="shared" si="67"/>
        <v>177.3049645390071</v>
      </c>
      <c r="Q558" s="4">
        <v>1.49</v>
      </c>
      <c r="R558" s="4">
        <v>1815.8525729999999</v>
      </c>
      <c r="S558" s="4">
        <v>2338.2847000000002</v>
      </c>
      <c r="T558" s="4">
        <v>180</v>
      </c>
      <c r="U558" s="4">
        <v>22.36</v>
      </c>
      <c r="V558" s="95">
        <v>14.1</v>
      </c>
      <c r="X558" s="81">
        <v>41339</v>
      </c>
      <c r="Y558" s="88">
        <v>4217.5177631578954</v>
      </c>
      <c r="Z558" s="88">
        <v>4870.6994736842107</v>
      </c>
    </row>
    <row r="559" spans="1:29" x14ac:dyDescent="0.3">
      <c r="A559" s="81">
        <v>41346</v>
      </c>
      <c r="B559" s="24">
        <v>4.0888</v>
      </c>
      <c r="C559" s="2">
        <v>-6.5</v>
      </c>
      <c r="D559" s="2">
        <v>-31.5</v>
      </c>
      <c r="E559" s="2">
        <v>325</v>
      </c>
      <c r="F559" s="24">
        <v>48</v>
      </c>
      <c r="G559" s="24">
        <v>25</v>
      </c>
      <c r="I559" s="10">
        <v>41346</v>
      </c>
      <c r="J559" s="42">
        <f t="shared" si="63"/>
        <v>274.41610738255031</v>
      </c>
      <c r="K559" s="11">
        <f t="shared" si="64"/>
        <v>231.90306443593425</v>
      </c>
      <c r="L559" s="11">
        <f t="shared" si="65"/>
        <v>206.95510146753281</v>
      </c>
      <c r="M559" s="42">
        <f t="shared" si="62"/>
        <v>180.55555555555557</v>
      </c>
      <c r="N559" s="42">
        <f t="shared" si="66"/>
        <v>214.6690518783542</v>
      </c>
      <c r="O559" s="42">
        <f t="shared" si="67"/>
        <v>177.3049645390071</v>
      </c>
      <c r="Q559" s="4">
        <v>1.49</v>
      </c>
      <c r="R559" s="4">
        <v>1815.8525733157076</v>
      </c>
      <c r="S559" s="4">
        <v>2338.2847000963566</v>
      </c>
      <c r="T559" s="4">
        <v>180</v>
      </c>
      <c r="U559" s="4">
        <v>22.36</v>
      </c>
      <c r="V559" s="4">
        <v>14.1</v>
      </c>
      <c r="X559" s="81">
        <v>41346</v>
      </c>
      <c r="Y559" s="88">
        <v>4217.5177631578954</v>
      </c>
      <c r="Z559" s="88">
        <v>4870.6994736842107</v>
      </c>
    </row>
    <row r="560" spans="1:29" x14ac:dyDescent="0.3">
      <c r="A560" s="81">
        <v>41353</v>
      </c>
      <c r="B560" s="24">
        <v>4.0819999999999999</v>
      </c>
      <c r="C560" s="2">
        <v>-12.5</v>
      </c>
      <c r="D560" s="2">
        <v>3</v>
      </c>
      <c r="E560" s="2">
        <v>307</v>
      </c>
      <c r="F560" s="24">
        <v>48</v>
      </c>
      <c r="G560" s="24">
        <v>25</v>
      </c>
      <c r="I560" s="10">
        <v>41353</v>
      </c>
      <c r="J560" s="42">
        <f t="shared" si="63"/>
        <v>273.95973154362412</v>
      </c>
      <c r="K560" s="11">
        <f t="shared" si="64"/>
        <v>231.57264117596927</v>
      </c>
      <c r="L560" s="11">
        <f t="shared" si="65"/>
        <v>208.43054199876562</v>
      </c>
      <c r="M560" s="42">
        <f t="shared" si="62"/>
        <v>170.55555555555557</v>
      </c>
      <c r="N560" s="42">
        <f t="shared" si="66"/>
        <v>214.6690518783542</v>
      </c>
      <c r="O560" s="42">
        <f t="shared" si="67"/>
        <v>177.3049645390071</v>
      </c>
      <c r="Q560" s="4">
        <v>1.49</v>
      </c>
      <c r="R560" s="4">
        <v>1815.8525729999999</v>
      </c>
      <c r="S560" s="4">
        <v>2338.2847000000002</v>
      </c>
      <c r="T560" s="4">
        <v>180</v>
      </c>
      <c r="U560" s="4">
        <v>22.36</v>
      </c>
      <c r="V560" s="95">
        <v>14.1</v>
      </c>
      <c r="X560" s="81">
        <v>41353</v>
      </c>
      <c r="Y560" s="88">
        <v>4217.5177631578954</v>
      </c>
      <c r="Z560" s="88">
        <v>4870.6994736842107</v>
      </c>
    </row>
    <row r="561" spans="1:33" x14ac:dyDescent="0.3">
      <c r="A561" s="81">
        <v>41360</v>
      </c>
      <c r="B561" s="24">
        <v>4.0060000000000002</v>
      </c>
      <c r="C561" s="2">
        <v>0</v>
      </c>
      <c r="D561" s="2">
        <v>-121</v>
      </c>
      <c r="E561" s="2">
        <v>293</v>
      </c>
      <c r="F561" s="24">
        <v>49</v>
      </c>
      <c r="G561" s="24">
        <v>26</v>
      </c>
      <c r="I561" s="10">
        <v>41360</v>
      </c>
      <c r="J561" s="42">
        <f t="shared" si="63"/>
        <v>268.85906040268458</v>
      </c>
      <c r="K561" s="11">
        <f t="shared" si="64"/>
        <v>232.2610230515611</v>
      </c>
      <c r="L561" s="11">
        <f t="shared" si="65"/>
        <v>203.12750939542181</v>
      </c>
      <c r="M561" s="42">
        <f t="shared" si="62"/>
        <v>162.77777777777777</v>
      </c>
      <c r="N561" s="42">
        <f t="shared" si="66"/>
        <v>219.14132379248659</v>
      </c>
      <c r="O561" s="42">
        <f t="shared" si="67"/>
        <v>184.39716312056737</v>
      </c>
      <c r="Q561" s="4">
        <v>1.49</v>
      </c>
      <c r="R561" s="4">
        <v>1815.8525729999999</v>
      </c>
      <c r="S561" s="4">
        <v>2338.2847000000002</v>
      </c>
      <c r="T561" s="4">
        <v>180</v>
      </c>
      <c r="U561" s="4">
        <v>22.36</v>
      </c>
      <c r="V561" s="95">
        <v>14.1</v>
      </c>
      <c r="X561" s="81">
        <v>41360</v>
      </c>
      <c r="Y561" s="88">
        <v>4217.5177631578954</v>
      </c>
      <c r="Z561" s="88">
        <v>4870.6994736842107</v>
      </c>
    </row>
    <row r="562" spans="1:33" x14ac:dyDescent="0.3">
      <c r="A562" s="81">
        <v>41367</v>
      </c>
      <c r="B562" s="24">
        <v>3.9929999999999999</v>
      </c>
      <c r="C562" s="2">
        <v>-5</v>
      </c>
      <c r="D562" s="2">
        <v>-150</v>
      </c>
      <c r="E562" s="2">
        <v>263</v>
      </c>
      <c r="F562" s="24">
        <v>49</v>
      </c>
      <c r="G562" s="24">
        <v>26</v>
      </c>
      <c r="I562" s="10">
        <v>41367</v>
      </c>
      <c r="J562" s="42">
        <f t="shared" si="63"/>
        <v>267.98657718120802</v>
      </c>
      <c r="K562" s="11">
        <f t="shared" si="64"/>
        <v>231.98567030132438</v>
      </c>
      <c r="L562" s="11">
        <f t="shared" si="65"/>
        <v>201.88728402851072</v>
      </c>
      <c r="M562" s="42">
        <f t="shared" si="62"/>
        <v>146.11111111111111</v>
      </c>
      <c r="N562" s="42">
        <f t="shared" si="66"/>
        <v>219.14132379248659</v>
      </c>
      <c r="O562" s="42">
        <f t="shared" si="67"/>
        <v>184.39716312056737</v>
      </c>
      <c r="Q562" s="4">
        <v>1.49</v>
      </c>
      <c r="R562" s="4">
        <v>1815.8525729999999</v>
      </c>
      <c r="S562" s="4">
        <v>2338.2847000000002</v>
      </c>
      <c r="T562" s="4">
        <v>180</v>
      </c>
      <c r="U562" s="4">
        <v>22.36</v>
      </c>
      <c r="V562" s="95">
        <v>14.1</v>
      </c>
      <c r="X562" s="81">
        <v>41367</v>
      </c>
      <c r="Y562" s="88">
        <v>4217.5177631578954</v>
      </c>
      <c r="Z562" s="88">
        <v>4870.6994736842107</v>
      </c>
    </row>
    <row r="563" spans="1:33" x14ac:dyDescent="0.3">
      <c r="A563" s="81">
        <v>41374</v>
      </c>
      <c r="B563" s="24">
        <v>3.9769999999999999</v>
      </c>
      <c r="C563" s="2">
        <v>-3</v>
      </c>
      <c r="D563" s="2">
        <v>-211</v>
      </c>
      <c r="E563" s="2">
        <v>285</v>
      </c>
      <c r="F563" s="24">
        <v>47.5</v>
      </c>
      <c r="G563" s="24">
        <v>25</v>
      </c>
      <c r="I563" s="10">
        <v>41374</v>
      </c>
      <c r="J563" s="42">
        <f t="shared" si="63"/>
        <v>266.91275167785238</v>
      </c>
      <c r="K563" s="11">
        <f t="shared" si="64"/>
        <v>233.91985960931231</v>
      </c>
      <c r="L563" s="11">
        <f t="shared" si="65"/>
        <v>202.02100778358911</v>
      </c>
      <c r="M563" s="42">
        <f t="shared" si="62"/>
        <v>158.33333333333334</v>
      </c>
      <c r="N563" s="42">
        <f t="shared" si="66"/>
        <v>212.43291592128801</v>
      </c>
      <c r="O563" s="42">
        <f t="shared" si="67"/>
        <v>177.3049645390071</v>
      </c>
      <c r="Q563" s="4">
        <v>1.49</v>
      </c>
      <c r="R563" s="4">
        <v>1815.8525729999999</v>
      </c>
      <c r="S563" s="4">
        <v>2338.2847000000002</v>
      </c>
      <c r="T563" s="4">
        <v>180</v>
      </c>
      <c r="U563" s="4">
        <v>22.36</v>
      </c>
      <c r="V563" s="95">
        <v>14.1</v>
      </c>
      <c r="X563" s="81">
        <v>41374</v>
      </c>
      <c r="Y563" s="88">
        <v>4250.6397894736847</v>
      </c>
      <c r="Z563" s="88">
        <v>4934.8263157894735</v>
      </c>
    </row>
    <row r="564" spans="1:33" x14ac:dyDescent="0.3">
      <c r="A564" s="81">
        <v>41381</v>
      </c>
      <c r="B564" s="24">
        <v>3.9420000000000002</v>
      </c>
      <c r="C564" s="2">
        <v>-3</v>
      </c>
      <c r="D564" s="2">
        <v>-220.5</v>
      </c>
      <c r="E564" s="2">
        <v>273</v>
      </c>
      <c r="F564" s="24">
        <v>47.5</v>
      </c>
      <c r="G564" s="24">
        <v>25</v>
      </c>
      <c r="I564" s="10">
        <v>41381</v>
      </c>
      <c r="J564" s="42">
        <f t="shared" si="63"/>
        <v>264.56375838926175</v>
      </c>
      <c r="K564" s="11">
        <f t="shared" si="64"/>
        <v>233.91985960931231</v>
      </c>
      <c r="L564" s="11">
        <f t="shared" si="65"/>
        <v>201.61472705994581</v>
      </c>
      <c r="M564" s="42">
        <f t="shared" si="62"/>
        <v>151.66666666666666</v>
      </c>
      <c r="N564" s="42">
        <f t="shared" si="66"/>
        <v>212.43291592128801</v>
      </c>
      <c r="O564" s="42">
        <f t="shared" si="67"/>
        <v>177.3049645390071</v>
      </c>
      <c r="Q564" s="4">
        <v>1.49</v>
      </c>
      <c r="R564" s="4">
        <v>1815.8525729999999</v>
      </c>
      <c r="S564" s="4">
        <v>2338.2847000000002</v>
      </c>
      <c r="T564" s="4">
        <v>180</v>
      </c>
      <c r="U564" s="4">
        <v>22.36</v>
      </c>
      <c r="V564" s="95">
        <v>14.1</v>
      </c>
      <c r="X564" s="81">
        <v>41381</v>
      </c>
      <c r="Y564" s="88">
        <v>4250.6397894736847</v>
      </c>
      <c r="Z564" s="88">
        <v>4934.8263157894735</v>
      </c>
    </row>
    <row r="565" spans="1:33" x14ac:dyDescent="0.3">
      <c r="A565" s="81">
        <v>41388</v>
      </c>
      <c r="B565" s="105">
        <v>3.887</v>
      </c>
      <c r="C565" s="2">
        <v>0</v>
      </c>
      <c r="D565" s="2">
        <v>-212.5</v>
      </c>
      <c r="E565" s="2" t="s">
        <v>18</v>
      </c>
      <c r="F565" s="105">
        <v>47.5</v>
      </c>
      <c r="G565" s="105">
        <v>25</v>
      </c>
      <c r="I565" s="10">
        <v>41388</v>
      </c>
      <c r="J565" s="42">
        <f t="shared" si="63"/>
        <v>260.8724832214765</v>
      </c>
      <c r="K565" s="11">
        <f t="shared" si="64"/>
        <v>234.08507125945434</v>
      </c>
      <c r="L565" s="11">
        <f t="shared" si="65"/>
        <v>201.95685819564542</v>
      </c>
      <c r="M565" s="42">
        <f t="shared" si="62"/>
        <v>0</v>
      </c>
      <c r="N565" s="42">
        <f t="shared" si="66"/>
        <v>212.43291592128801</v>
      </c>
      <c r="O565" s="42">
        <f t="shared" si="67"/>
        <v>177.3049645390071</v>
      </c>
      <c r="Q565" s="4">
        <v>1.49</v>
      </c>
      <c r="R565" s="4">
        <v>1815.8525729999999</v>
      </c>
      <c r="S565" s="4">
        <v>2338.2847000000002</v>
      </c>
      <c r="T565" s="4">
        <v>180</v>
      </c>
      <c r="U565" s="4">
        <v>22.36</v>
      </c>
      <c r="V565" s="95">
        <v>14.1</v>
      </c>
      <c r="X565" s="81">
        <v>41388</v>
      </c>
      <c r="Y565" s="88">
        <v>4250.6397894736847</v>
      </c>
      <c r="Z565" s="88">
        <v>4934.8263157894735</v>
      </c>
    </row>
    <row r="566" spans="1:33" x14ac:dyDescent="0.3">
      <c r="A566" s="81">
        <v>41395</v>
      </c>
      <c r="B566" s="105">
        <v>3.851</v>
      </c>
      <c r="C566" s="2">
        <v>0</v>
      </c>
      <c r="D566" s="2">
        <v>-104.5</v>
      </c>
      <c r="E566" s="2" t="s">
        <v>18</v>
      </c>
      <c r="F566" s="105">
        <v>46.5</v>
      </c>
      <c r="G566" s="105">
        <v>24.5</v>
      </c>
      <c r="I566" s="10">
        <v>41395</v>
      </c>
      <c r="J566" s="42">
        <f t="shared" si="63"/>
        <v>258.45637583892619</v>
      </c>
      <c r="K566" s="11">
        <f t="shared" si="64"/>
        <v>234.08507125945434</v>
      </c>
      <c r="L566" s="11">
        <f t="shared" si="65"/>
        <v>206.57562852759006</v>
      </c>
      <c r="M566" s="42">
        <f t="shared" si="62"/>
        <v>0</v>
      </c>
      <c r="N566" s="42">
        <f t="shared" si="66"/>
        <v>207.96064400715562</v>
      </c>
      <c r="O566" s="42">
        <f t="shared" si="67"/>
        <v>173.75886524822698</v>
      </c>
      <c r="Q566" s="4">
        <v>1.49</v>
      </c>
      <c r="R566" s="4">
        <v>1815.8525729999999</v>
      </c>
      <c r="S566" s="4">
        <v>2338.2847000000002</v>
      </c>
      <c r="T566" s="4">
        <v>180</v>
      </c>
      <c r="U566" s="4">
        <v>22.36</v>
      </c>
      <c r="V566" s="95">
        <v>14.1</v>
      </c>
      <c r="X566" s="81">
        <v>41395</v>
      </c>
      <c r="Y566" s="88">
        <v>4250.6397894736847</v>
      </c>
      <c r="Z566" s="88">
        <v>4934.8263157894735</v>
      </c>
    </row>
    <row r="567" spans="1:33" x14ac:dyDescent="0.3">
      <c r="A567" s="81">
        <v>41402</v>
      </c>
      <c r="B567" s="105">
        <v>3.8450000000000002</v>
      </c>
      <c r="C567" s="2">
        <v>0</v>
      </c>
      <c r="D567" s="2">
        <v>-117.5</v>
      </c>
      <c r="E567" s="2">
        <v>288</v>
      </c>
      <c r="F567" s="105">
        <v>45</v>
      </c>
      <c r="G567" s="105">
        <v>24</v>
      </c>
      <c r="I567" s="10">
        <v>41402</v>
      </c>
      <c r="J567" s="42">
        <f t="shared" si="63"/>
        <v>258.05369127516781</v>
      </c>
      <c r="K567" s="11">
        <f t="shared" si="64"/>
        <v>233.09054784847424</v>
      </c>
      <c r="L567" s="11">
        <f t="shared" si="65"/>
        <v>203.5413305092269</v>
      </c>
      <c r="M567" s="42">
        <f t="shared" si="62"/>
        <v>160</v>
      </c>
      <c r="N567" s="42">
        <f t="shared" si="66"/>
        <v>201.25223613595705</v>
      </c>
      <c r="O567" s="42">
        <f t="shared" si="67"/>
        <v>170.21276595744681</v>
      </c>
      <c r="Q567" s="4">
        <v>1.49</v>
      </c>
      <c r="R567" s="4">
        <v>1815.8525729999999</v>
      </c>
      <c r="S567" s="4">
        <v>2338.2847000000002</v>
      </c>
      <c r="T567" s="4">
        <v>180</v>
      </c>
      <c r="U567" s="4">
        <v>22.36</v>
      </c>
      <c r="V567" s="95">
        <v>14.1</v>
      </c>
      <c r="X567" s="81">
        <v>41402</v>
      </c>
      <c r="Y567" s="88">
        <v>4232.5807105263157</v>
      </c>
      <c r="Z567" s="88">
        <v>4876.8757894736846</v>
      </c>
    </row>
    <row r="568" spans="1:33" x14ac:dyDescent="0.3">
      <c r="A568" s="81">
        <v>41409</v>
      </c>
      <c r="B568" s="24">
        <v>3.8660000000000001</v>
      </c>
      <c r="C568" s="2">
        <v>0</v>
      </c>
      <c r="D568" s="2">
        <v>-90.5</v>
      </c>
      <c r="E568" s="2">
        <v>278</v>
      </c>
      <c r="F568" s="24">
        <v>45</v>
      </c>
      <c r="G568" s="24">
        <v>24</v>
      </c>
      <c r="I568" s="10">
        <v>41409</v>
      </c>
      <c r="J568" s="42">
        <f t="shared" si="63"/>
        <v>259.46308724832215</v>
      </c>
      <c r="K568" s="11">
        <f t="shared" si="64"/>
        <v>233.09054784847424</v>
      </c>
      <c r="L568" s="11">
        <f t="shared" si="65"/>
        <v>204.69602309221301</v>
      </c>
      <c r="M568" s="42">
        <f t="shared" si="62"/>
        <v>154.44444444444443</v>
      </c>
      <c r="N568" s="42">
        <f t="shared" si="66"/>
        <v>201.25223613595705</v>
      </c>
      <c r="O568" s="42">
        <f t="shared" si="67"/>
        <v>170.21276595744681</v>
      </c>
      <c r="Q568" s="4">
        <v>1.49</v>
      </c>
      <c r="R568" s="4">
        <v>1815.8525729999999</v>
      </c>
      <c r="S568" s="4">
        <v>2338.2847000000002</v>
      </c>
      <c r="T568" s="4">
        <v>180</v>
      </c>
      <c r="U568" s="4">
        <v>22.36</v>
      </c>
      <c r="V568" s="95">
        <v>14.1</v>
      </c>
      <c r="X568" s="81">
        <v>41409</v>
      </c>
      <c r="Y568" s="88">
        <v>4232.5807105263157</v>
      </c>
      <c r="Z568" s="88">
        <v>4876.8757894736846</v>
      </c>
    </row>
    <row r="569" spans="1:33" x14ac:dyDescent="0.3">
      <c r="A569" s="81">
        <v>41416</v>
      </c>
      <c r="B569" s="106">
        <v>3.89</v>
      </c>
      <c r="C569" s="2">
        <v>8.5</v>
      </c>
      <c r="D569" s="2">
        <v>-90</v>
      </c>
      <c r="E569" s="2">
        <v>273</v>
      </c>
      <c r="F569" s="106">
        <v>44.5</v>
      </c>
      <c r="G569" s="106">
        <v>23.5</v>
      </c>
      <c r="I569" s="10">
        <v>41416</v>
      </c>
      <c r="J569" s="42">
        <f t="shared" si="63"/>
        <v>261.07382550335575</v>
      </c>
      <c r="K569" s="11">
        <f t="shared" si="64"/>
        <v>233.55864752387672</v>
      </c>
      <c r="L569" s="11">
        <f t="shared" si="65"/>
        <v>204.71740628819424</v>
      </c>
      <c r="M569" s="42">
        <f t="shared" si="62"/>
        <v>151.66666666666666</v>
      </c>
      <c r="N569" s="42">
        <f t="shared" si="66"/>
        <v>199.01610017889089</v>
      </c>
      <c r="O569" s="42">
        <f t="shared" si="67"/>
        <v>166.66666666666669</v>
      </c>
      <c r="Q569" s="4">
        <v>1.49</v>
      </c>
      <c r="R569" s="4">
        <v>1815.8525729999999</v>
      </c>
      <c r="S569" s="4">
        <v>2338.2847000000002</v>
      </c>
      <c r="T569" s="4">
        <v>180</v>
      </c>
      <c r="U569" s="4">
        <v>22.36</v>
      </c>
      <c r="V569" s="95">
        <v>14.1</v>
      </c>
      <c r="X569" s="81">
        <v>41416</v>
      </c>
      <c r="Y569" s="88">
        <v>4232.5807105263157</v>
      </c>
      <c r="Z569" s="88">
        <v>4876.8757894736846</v>
      </c>
    </row>
    <row r="570" spans="1:33" x14ac:dyDescent="0.3">
      <c r="A570" s="81">
        <v>41423</v>
      </c>
      <c r="B570" s="106">
        <v>3.88</v>
      </c>
      <c r="C570" s="2">
        <v>8.5</v>
      </c>
      <c r="D570" s="2">
        <v>-75</v>
      </c>
      <c r="E570" s="2">
        <v>310</v>
      </c>
      <c r="F570" s="106">
        <v>45</v>
      </c>
      <c r="G570" s="106">
        <v>23.5</v>
      </c>
      <c r="I570" s="10">
        <v>41423</v>
      </c>
      <c r="J570" s="42">
        <f t="shared" si="63"/>
        <v>260.40268456375838</v>
      </c>
      <c r="K570" s="11">
        <f t="shared" si="64"/>
        <v>233.55864752387672</v>
      </c>
      <c r="L570" s="11">
        <f t="shared" si="65"/>
        <v>205.35890216763102</v>
      </c>
      <c r="M570" s="42">
        <f t="shared" si="62"/>
        <v>172.22222222222223</v>
      </c>
      <c r="N570" s="42">
        <f t="shared" si="66"/>
        <v>201.25223613595705</v>
      </c>
      <c r="O570" s="42">
        <f t="shared" si="67"/>
        <v>166.66666666666669</v>
      </c>
      <c r="Q570" s="4">
        <v>1.49</v>
      </c>
      <c r="R570" s="4">
        <v>1815.8525729999999</v>
      </c>
      <c r="S570" s="4">
        <v>2338.2847000000002</v>
      </c>
      <c r="T570" s="4">
        <v>180</v>
      </c>
      <c r="U570" s="4">
        <v>22.36</v>
      </c>
      <c r="V570" s="95">
        <v>14.1</v>
      </c>
      <c r="X570" s="81">
        <v>41423</v>
      </c>
      <c r="Y570" s="88">
        <v>4232.5807105263157</v>
      </c>
      <c r="Z570" s="88">
        <v>4876.8757894736846</v>
      </c>
    </row>
    <row r="571" spans="1:33" x14ac:dyDescent="0.3">
      <c r="A571" s="81">
        <v>41430</v>
      </c>
      <c r="B571" s="106">
        <v>3.8690000000000002</v>
      </c>
      <c r="C571" s="2">
        <v>6.5</v>
      </c>
      <c r="D571" s="2">
        <v>-25</v>
      </c>
      <c r="E571" s="2">
        <v>315</v>
      </c>
      <c r="F571" s="106">
        <v>44</v>
      </c>
      <c r="G571" s="106">
        <v>22.5</v>
      </c>
      <c r="I571" s="10">
        <v>41430</v>
      </c>
      <c r="J571" s="42">
        <f t="shared" si="63"/>
        <v>259.66442953020135</v>
      </c>
      <c r="K571" s="11">
        <f t="shared" si="64"/>
        <v>234.83305251322241</v>
      </c>
      <c r="L571" s="11">
        <f t="shared" si="65"/>
        <v>207.47228220665122</v>
      </c>
      <c r="M571" s="42">
        <f t="shared" si="62"/>
        <v>175</v>
      </c>
      <c r="N571" s="42">
        <f t="shared" si="66"/>
        <v>196.77996422182468</v>
      </c>
      <c r="O571" s="42">
        <f t="shared" si="67"/>
        <v>159.57446808510639</v>
      </c>
      <c r="Q571" s="4">
        <v>1.49</v>
      </c>
      <c r="R571" s="4">
        <v>1815.8525729999999</v>
      </c>
      <c r="S571" s="4">
        <v>2338.2847000000002</v>
      </c>
      <c r="T571" s="4">
        <v>180</v>
      </c>
      <c r="U571" s="4">
        <v>22.36</v>
      </c>
      <c r="V571" s="95">
        <v>14.1</v>
      </c>
      <c r="X571" s="81">
        <v>41430</v>
      </c>
      <c r="Y571" s="88">
        <v>4257.7220263157906</v>
      </c>
      <c r="Z571" s="88">
        <v>4876.2926315789482</v>
      </c>
    </row>
    <row r="572" spans="1:33" x14ac:dyDescent="0.3">
      <c r="A572" s="81">
        <v>41437</v>
      </c>
      <c r="B572" s="107">
        <v>3.8490000000000002</v>
      </c>
      <c r="C572" s="2">
        <v>0</v>
      </c>
      <c r="D572" s="2">
        <v>-37.5</v>
      </c>
      <c r="E572" s="2">
        <v>293</v>
      </c>
      <c r="F572" s="107">
        <v>44</v>
      </c>
      <c r="G572" s="107">
        <v>22.5</v>
      </c>
      <c r="I572" s="10">
        <v>41437</v>
      </c>
      <c r="J572" s="42">
        <f t="shared" si="63"/>
        <v>258.32214765100667</v>
      </c>
      <c r="K572" s="11">
        <f t="shared" si="64"/>
        <v>234.47509393791469</v>
      </c>
      <c r="L572" s="11">
        <f t="shared" si="65"/>
        <v>206.93770230712062</v>
      </c>
      <c r="M572" s="42">
        <f t="shared" si="62"/>
        <v>162.77777777777777</v>
      </c>
      <c r="N572" s="42">
        <f t="shared" si="66"/>
        <v>196.77996422182468</v>
      </c>
      <c r="O572" s="42">
        <f t="shared" si="67"/>
        <v>159.57446808510639</v>
      </c>
      <c r="Q572" s="4">
        <v>1.49</v>
      </c>
      <c r="R572" s="4">
        <v>1815.8525729999999</v>
      </c>
      <c r="S572" s="4">
        <v>2338.2847000000002</v>
      </c>
      <c r="T572" s="4">
        <v>180</v>
      </c>
      <c r="U572" s="4">
        <v>22.36</v>
      </c>
      <c r="V572" s="95">
        <v>14.1</v>
      </c>
      <c r="X572" s="81">
        <v>41437</v>
      </c>
      <c r="Y572" s="88">
        <v>4257.7220263157906</v>
      </c>
      <c r="Z572" s="88">
        <v>4876.2926315789482</v>
      </c>
    </row>
    <row r="573" spans="1:33" x14ac:dyDescent="0.3">
      <c r="A573" s="81">
        <v>41444</v>
      </c>
      <c r="B573" s="107">
        <v>3.8410000000000002</v>
      </c>
      <c r="C573" s="2">
        <v>0</v>
      </c>
      <c r="D573" s="2">
        <v>100</v>
      </c>
      <c r="E573" s="2">
        <v>295</v>
      </c>
      <c r="F573" s="107">
        <v>45.5</v>
      </c>
      <c r="G573" s="107">
        <v>24</v>
      </c>
      <c r="I573" s="10">
        <v>41444</v>
      </c>
      <c r="J573" s="42">
        <f t="shared" si="63"/>
        <v>257.78523489932883</v>
      </c>
      <c r="K573" s="11">
        <f t="shared" si="64"/>
        <v>234.47509393791469</v>
      </c>
      <c r="L573" s="11">
        <f t="shared" si="65"/>
        <v>212.81808120195745</v>
      </c>
      <c r="M573" s="42">
        <f t="shared" si="62"/>
        <v>163.88888888888889</v>
      </c>
      <c r="N573" s="42">
        <f t="shared" si="66"/>
        <v>203.48837209302326</v>
      </c>
      <c r="O573" s="42">
        <f t="shared" si="67"/>
        <v>170.21276595744681</v>
      </c>
      <c r="Q573" s="4">
        <v>1.49</v>
      </c>
      <c r="R573" s="4">
        <v>1815.8525729999999</v>
      </c>
      <c r="S573" s="4">
        <v>2338.2847000000002</v>
      </c>
      <c r="T573" s="4">
        <v>180</v>
      </c>
      <c r="U573" s="4">
        <v>22.36</v>
      </c>
      <c r="V573" s="95">
        <v>14.1</v>
      </c>
      <c r="W573" s="5"/>
      <c r="X573" s="81">
        <v>41444</v>
      </c>
      <c r="Y573" s="88">
        <v>4257.7220263157906</v>
      </c>
      <c r="Z573" s="88">
        <v>4876.2926315789482</v>
      </c>
      <c r="AC573" s="10"/>
      <c r="AD573" s="11"/>
      <c r="AE573" s="11"/>
      <c r="AF573" s="11"/>
      <c r="AG573" s="11"/>
    </row>
    <row r="574" spans="1:33" x14ac:dyDescent="0.3">
      <c r="A574" s="81">
        <v>41451</v>
      </c>
      <c r="B574" s="107">
        <v>3.8380000000000001</v>
      </c>
      <c r="C574" s="2">
        <v>4</v>
      </c>
      <c r="D574" s="2">
        <v>-69</v>
      </c>
      <c r="E574" s="2">
        <v>323</v>
      </c>
      <c r="F574" s="107">
        <v>46</v>
      </c>
      <c r="G574" s="107">
        <v>24</v>
      </c>
      <c r="I574" s="10">
        <v>41451</v>
      </c>
      <c r="J574" s="42">
        <f t="shared" si="63"/>
        <v>257.58389261744964</v>
      </c>
      <c r="K574" s="11">
        <f t="shared" si="64"/>
        <v>234.69537613810405</v>
      </c>
      <c r="L574" s="11">
        <f t="shared" si="65"/>
        <v>205.59056096030343</v>
      </c>
      <c r="M574" s="42">
        <f t="shared" si="62"/>
        <v>179.44444444444443</v>
      </c>
      <c r="N574" s="42">
        <f t="shared" si="66"/>
        <v>205.72450805008947</v>
      </c>
      <c r="O574" s="42">
        <f t="shared" si="67"/>
        <v>170.21276595744681</v>
      </c>
      <c r="Q574" s="4">
        <v>1.49</v>
      </c>
      <c r="R574" s="4">
        <v>1815.8525729999999</v>
      </c>
      <c r="S574" s="4">
        <v>2338.2847000000002</v>
      </c>
      <c r="T574" s="4">
        <v>180</v>
      </c>
      <c r="U574" s="4">
        <v>22.36</v>
      </c>
      <c r="V574" s="95">
        <v>14.1</v>
      </c>
      <c r="W574" s="5"/>
      <c r="X574" s="81">
        <v>41451</v>
      </c>
      <c r="Y574" s="88">
        <v>4257.7220263157906</v>
      </c>
      <c r="Z574" s="88">
        <v>4876.2926315789482</v>
      </c>
      <c r="AC574" s="10"/>
      <c r="AD574" s="11"/>
      <c r="AE574" s="11"/>
      <c r="AF574" s="11"/>
      <c r="AG574" s="11"/>
    </row>
    <row r="575" spans="1:33" x14ac:dyDescent="0.3">
      <c r="A575" s="81">
        <v>41458</v>
      </c>
      <c r="B575" s="106">
        <v>3.8170000000000002</v>
      </c>
      <c r="C575" s="2">
        <v>4</v>
      </c>
      <c r="D575" s="2">
        <v>-75</v>
      </c>
      <c r="E575" s="2">
        <v>307</v>
      </c>
      <c r="F575" s="106">
        <v>46</v>
      </c>
      <c r="G575" s="106">
        <v>24</v>
      </c>
      <c r="I575" s="10">
        <v>41458</v>
      </c>
      <c r="J575" s="42">
        <f t="shared" si="63"/>
        <v>256.17449664429535</v>
      </c>
      <c r="K575" s="11">
        <f t="shared" si="64"/>
        <v>234.69537613810405</v>
      </c>
      <c r="L575" s="11">
        <f t="shared" si="65"/>
        <v>205.33396260852871</v>
      </c>
      <c r="M575" s="42">
        <f t="shared" si="62"/>
        <v>170.55555555555557</v>
      </c>
      <c r="N575" s="42">
        <f t="shared" si="66"/>
        <v>205.72450805008947</v>
      </c>
      <c r="O575" s="42">
        <f t="shared" si="67"/>
        <v>170.21276595744681</v>
      </c>
      <c r="Q575" s="4">
        <v>1.49</v>
      </c>
      <c r="R575" s="4">
        <v>1815.8525729999999</v>
      </c>
      <c r="S575" s="4">
        <v>2338.2847000000002</v>
      </c>
      <c r="T575" s="4">
        <v>180</v>
      </c>
      <c r="U575" s="4">
        <v>22.36</v>
      </c>
      <c r="V575" s="95">
        <v>14.1</v>
      </c>
      <c r="W575" s="5"/>
      <c r="X575" s="81">
        <v>41458</v>
      </c>
      <c r="Y575" s="88">
        <v>4257.7220263157906</v>
      </c>
      <c r="Z575" s="88">
        <v>4876.2926315789482</v>
      </c>
      <c r="AC575" s="10"/>
      <c r="AD575" s="11"/>
      <c r="AE575" s="11"/>
      <c r="AF575" s="11"/>
      <c r="AG575" s="11"/>
    </row>
    <row r="576" spans="1:33" x14ac:dyDescent="0.3">
      <c r="A576" s="81">
        <v>41465</v>
      </c>
      <c r="B576" s="24">
        <v>3.8279999999999998</v>
      </c>
      <c r="C576" s="2">
        <v>0.5</v>
      </c>
      <c r="D576" s="2">
        <v>-151</v>
      </c>
      <c r="E576" s="2">
        <v>288</v>
      </c>
      <c r="F576" s="24">
        <v>45.5</v>
      </c>
      <c r="G576" s="24">
        <v>24</v>
      </c>
      <c r="I576" s="10">
        <v>41465</v>
      </c>
      <c r="J576" s="42">
        <f t="shared" si="63"/>
        <v>256.91275167785233</v>
      </c>
      <c r="K576" s="11">
        <f t="shared" si="64"/>
        <v>233.9620900258486</v>
      </c>
      <c r="L576" s="11">
        <f t="shared" si="65"/>
        <v>201.47524109626622</v>
      </c>
      <c r="M576" s="42">
        <f t="shared" si="62"/>
        <v>160</v>
      </c>
      <c r="N576" s="42">
        <f t="shared" si="66"/>
        <v>203.48837209302326</v>
      </c>
      <c r="O576" s="42">
        <f t="shared" si="67"/>
        <v>170.21276595744681</v>
      </c>
      <c r="Q576" s="4">
        <v>1.49</v>
      </c>
      <c r="R576" s="4">
        <v>1815.8525729999999</v>
      </c>
      <c r="S576" s="4">
        <v>2338.2847000000002</v>
      </c>
      <c r="T576" s="4">
        <v>180</v>
      </c>
      <c r="U576" s="4">
        <v>22.36</v>
      </c>
      <c r="V576" s="95">
        <v>14.1</v>
      </c>
      <c r="W576" s="5"/>
      <c r="X576" s="81">
        <v>41465</v>
      </c>
      <c r="Y576" s="88">
        <v>4247.9066315789478</v>
      </c>
      <c r="Z576" s="88">
        <v>4862.064736842106</v>
      </c>
      <c r="AC576" s="10"/>
      <c r="AD576" s="11"/>
      <c r="AE576" s="11"/>
      <c r="AF576" s="11"/>
      <c r="AG576" s="11"/>
    </row>
    <row r="577" spans="1:33" x14ac:dyDescent="0.3">
      <c r="A577" s="81">
        <v>41472</v>
      </c>
      <c r="B577" s="24">
        <v>3.867</v>
      </c>
      <c r="C577" s="2">
        <v>0.5</v>
      </c>
      <c r="D577" s="2">
        <v>-100</v>
      </c>
      <c r="E577" s="2">
        <v>282</v>
      </c>
      <c r="F577" s="24">
        <v>45.5</v>
      </c>
      <c r="G577" s="24">
        <v>24</v>
      </c>
      <c r="I577" s="10">
        <v>41472</v>
      </c>
      <c r="J577" s="42">
        <f t="shared" si="63"/>
        <v>259.53020134228188</v>
      </c>
      <c r="K577" s="11">
        <f t="shared" si="64"/>
        <v>233.9620900258486</v>
      </c>
      <c r="L577" s="11">
        <f t="shared" si="65"/>
        <v>203.65632708635118</v>
      </c>
      <c r="M577" s="42">
        <f t="shared" si="62"/>
        <v>156.66666666666666</v>
      </c>
      <c r="N577" s="42">
        <f t="shared" si="66"/>
        <v>203.48837209302326</v>
      </c>
      <c r="O577" s="42">
        <f t="shared" si="67"/>
        <v>170.21276595744681</v>
      </c>
      <c r="Q577" s="4">
        <v>1.49</v>
      </c>
      <c r="R577" s="4">
        <v>1815.8525729999999</v>
      </c>
      <c r="S577" s="4">
        <v>2338.2847000000002</v>
      </c>
      <c r="T577" s="4">
        <v>180</v>
      </c>
      <c r="U577" s="4">
        <v>22.36</v>
      </c>
      <c r="V577" s="95">
        <v>14.1</v>
      </c>
      <c r="W577" s="5"/>
      <c r="X577" s="81">
        <v>41472</v>
      </c>
      <c r="Y577" s="88">
        <v>4247.9066315789478</v>
      </c>
      <c r="Z577" s="88">
        <v>4862.064736842106</v>
      </c>
      <c r="AC577" s="10"/>
      <c r="AD577" s="11"/>
      <c r="AE577" s="11"/>
      <c r="AF577" s="11"/>
      <c r="AG577" s="11"/>
    </row>
    <row r="578" spans="1:33" x14ac:dyDescent="0.3">
      <c r="A578" s="81">
        <v>41479</v>
      </c>
      <c r="B578" s="24">
        <v>3.903</v>
      </c>
      <c r="C578" s="2">
        <v>0</v>
      </c>
      <c r="D578" s="2">
        <v>-146</v>
      </c>
      <c r="E578" s="2">
        <v>265</v>
      </c>
      <c r="F578" s="24">
        <v>46.5</v>
      </c>
      <c r="G578" s="24">
        <v>24.75</v>
      </c>
      <c r="I578" s="10">
        <v>41479</v>
      </c>
      <c r="J578" s="42">
        <f t="shared" si="63"/>
        <v>261.94630872483219</v>
      </c>
      <c r="K578" s="11">
        <f t="shared" si="64"/>
        <v>233.93455475082493</v>
      </c>
      <c r="L578" s="11">
        <f t="shared" si="65"/>
        <v>201.68907305607848</v>
      </c>
      <c r="M578" s="42">
        <f t="shared" si="62"/>
        <v>147.22222222222223</v>
      </c>
      <c r="N578" s="42">
        <f t="shared" si="66"/>
        <v>207.96064400715562</v>
      </c>
      <c r="O578" s="42">
        <f t="shared" si="67"/>
        <v>175.531914893617</v>
      </c>
      <c r="Q578" s="4">
        <v>1.49</v>
      </c>
      <c r="R578" s="4">
        <v>1815.8525729999999</v>
      </c>
      <c r="S578" s="4">
        <v>2338.2847000000002</v>
      </c>
      <c r="T578" s="4">
        <v>180</v>
      </c>
      <c r="U578" s="4">
        <v>22.36</v>
      </c>
      <c r="V578" s="95">
        <v>14.1</v>
      </c>
      <c r="W578" s="5"/>
      <c r="X578" s="81">
        <v>41479</v>
      </c>
      <c r="Y578" s="88">
        <v>4247.9066315789478</v>
      </c>
      <c r="Z578" s="88">
        <v>4862.064736842106</v>
      </c>
      <c r="AC578" s="10"/>
      <c r="AD578" s="11"/>
      <c r="AE578" s="11"/>
      <c r="AF578" s="11"/>
      <c r="AG578" s="11"/>
    </row>
    <row r="579" spans="1:33" x14ac:dyDescent="0.3">
      <c r="A579" s="81">
        <v>41486</v>
      </c>
      <c r="B579" s="24">
        <v>3.915</v>
      </c>
      <c r="C579" s="2">
        <v>4</v>
      </c>
      <c r="D579" s="2">
        <v>-138</v>
      </c>
      <c r="E579" s="2">
        <v>258</v>
      </c>
      <c r="F579" s="24">
        <v>46</v>
      </c>
      <c r="G579" s="24">
        <v>24</v>
      </c>
      <c r="I579" s="10">
        <v>41486</v>
      </c>
      <c r="J579" s="42">
        <f t="shared" si="63"/>
        <v>262.75167785234902</v>
      </c>
      <c r="K579" s="11">
        <f t="shared" si="64"/>
        <v>234.15483695101429</v>
      </c>
      <c r="L579" s="11">
        <f t="shared" si="65"/>
        <v>202.0312041917781</v>
      </c>
      <c r="M579" s="42">
        <f t="shared" ref="M579:M642" si="68">(1+(E579-T579)/T579)*100</f>
        <v>143.33333333333334</v>
      </c>
      <c r="N579" s="42">
        <f t="shared" si="66"/>
        <v>205.72450805008947</v>
      </c>
      <c r="O579" s="42">
        <f t="shared" si="67"/>
        <v>170.21276595744681</v>
      </c>
      <c r="Q579" s="4">
        <v>1.49</v>
      </c>
      <c r="R579" s="4">
        <v>1815.8525729999999</v>
      </c>
      <c r="S579" s="4">
        <v>2338.2847000000002</v>
      </c>
      <c r="T579" s="4">
        <v>180</v>
      </c>
      <c r="U579" s="4">
        <v>22.36</v>
      </c>
      <c r="V579" s="95">
        <v>14.1</v>
      </c>
      <c r="W579" s="5"/>
      <c r="X579" s="81">
        <v>41486</v>
      </c>
      <c r="Y579" s="88">
        <v>4247.9066315789478</v>
      </c>
      <c r="Z579" s="88">
        <v>4862.064736842106</v>
      </c>
      <c r="AC579" s="10"/>
      <c r="AD579" s="11"/>
      <c r="AE579" s="11"/>
      <c r="AF579" s="11"/>
      <c r="AG579" s="11"/>
    </row>
    <row r="580" spans="1:33" x14ac:dyDescent="0.3">
      <c r="A580" s="81">
        <v>41493</v>
      </c>
      <c r="B580" s="24">
        <v>3.9089999999999998</v>
      </c>
      <c r="C580" s="2">
        <v>0</v>
      </c>
      <c r="D580" s="2">
        <v>-62</v>
      </c>
      <c r="E580" s="2">
        <v>285</v>
      </c>
      <c r="F580" s="24">
        <v>46.5</v>
      </c>
      <c r="G580" s="24">
        <v>24.75</v>
      </c>
      <c r="I580" s="10">
        <v>41493</v>
      </c>
      <c r="J580" s="42">
        <f t="shared" si="63"/>
        <v>262.34899328859058</v>
      </c>
      <c r="K580" s="11">
        <f t="shared" si="64"/>
        <v>234.28709032617806</v>
      </c>
      <c r="L580" s="11">
        <f t="shared" si="65"/>
        <v>205.40121838704647</v>
      </c>
      <c r="M580" s="42">
        <f t="shared" si="68"/>
        <v>158.33333333333334</v>
      </c>
      <c r="N580" s="42">
        <f t="shared" si="66"/>
        <v>207.96064400715562</v>
      </c>
      <c r="O580" s="42">
        <f t="shared" si="67"/>
        <v>175.531914893617</v>
      </c>
      <c r="Q580" s="4">
        <v>1.49</v>
      </c>
      <c r="R580" s="4">
        <v>1815.8525729999999</v>
      </c>
      <c r="S580" s="4">
        <v>2338.2847000000002</v>
      </c>
      <c r="T580" s="4">
        <v>180</v>
      </c>
      <c r="U580" s="4">
        <v>22.36</v>
      </c>
      <c r="V580" s="95">
        <v>14.1</v>
      </c>
      <c r="X580" s="81">
        <v>41493</v>
      </c>
      <c r="Y580" s="88">
        <v>4254.3081578947376</v>
      </c>
      <c r="Z580" s="88">
        <v>4864.8652631578952</v>
      </c>
      <c r="AC580" s="10"/>
      <c r="AD580" s="11"/>
      <c r="AE580" s="11"/>
      <c r="AF580" s="11"/>
      <c r="AG580" s="11"/>
    </row>
    <row r="581" spans="1:33" x14ac:dyDescent="0.3">
      <c r="A581" s="81">
        <v>41500</v>
      </c>
      <c r="B581" s="24">
        <v>3.8959999999999999</v>
      </c>
      <c r="C581" s="2">
        <v>0</v>
      </c>
      <c r="D581" s="2">
        <v>-60.5</v>
      </c>
      <c r="E581" s="2">
        <v>352</v>
      </c>
      <c r="F581" s="24">
        <v>45.5</v>
      </c>
      <c r="G581" s="24">
        <v>24</v>
      </c>
      <c r="I581" s="10">
        <v>41500</v>
      </c>
      <c r="J581" s="42">
        <f t="shared" si="63"/>
        <v>261.47651006711408</v>
      </c>
      <c r="K581" s="11">
        <f t="shared" si="64"/>
        <v>234.28709032617806</v>
      </c>
      <c r="L581" s="11">
        <f t="shared" si="65"/>
        <v>205.46536797499019</v>
      </c>
      <c r="M581" s="42">
        <f t="shared" si="68"/>
        <v>195.55555555555557</v>
      </c>
      <c r="N581" s="42">
        <f t="shared" si="66"/>
        <v>203.48837209302326</v>
      </c>
      <c r="O581" s="42">
        <f t="shared" si="67"/>
        <v>170.21276595744681</v>
      </c>
      <c r="Q581" s="4">
        <v>1.49</v>
      </c>
      <c r="R581" s="4">
        <v>1815.8525729999999</v>
      </c>
      <c r="S581" s="4">
        <v>2338.2847000000002</v>
      </c>
      <c r="T581" s="4">
        <v>180</v>
      </c>
      <c r="U581" s="4">
        <v>22.36</v>
      </c>
      <c r="V581" s="95">
        <v>14.1</v>
      </c>
      <c r="X581" s="81">
        <v>41500</v>
      </c>
      <c r="Y581" s="88">
        <v>4254.3081578947376</v>
      </c>
      <c r="Z581" s="88">
        <v>4864.8652631578952</v>
      </c>
      <c r="AC581" s="10"/>
      <c r="AD581" s="11"/>
      <c r="AE581" s="11"/>
      <c r="AF581" s="11"/>
      <c r="AG581" s="11"/>
    </row>
    <row r="582" spans="1:33" x14ac:dyDescent="0.3">
      <c r="A582" s="81">
        <v>41507</v>
      </c>
      <c r="B582" s="24">
        <v>3.9</v>
      </c>
      <c r="C582" s="2">
        <v>0</v>
      </c>
      <c r="D582" s="2">
        <v>-51</v>
      </c>
      <c r="E582" s="2">
        <v>355</v>
      </c>
      <c r="F582" s="24">
        <v>45</v>
      </c>
      <c r="G582" s="24">
        <v>24</v>
      </c>
      <c r="I582" s="10">
        <v>41507</v>
      </c>
      <c r="J582" s="42">
        <f t="shared" si="63"/>
        <v>261.744966442953</v>
      </c>
      <c r="K582" s="11">
        <f t="shared" si="64"/>
        <v>234.28709032617806</v>
      </c>
      <c r="L582" s="11">
        <f t="shared" si="65"/>
        <v>205.87164869863344</v>
      </c>
      <c r="M582" s="42">
        <f t="shared" si="68"/>
        <v>197.22222222222223</v>
      </c>
      <c r="N582" s="42">
        <f t="shared" si="66"/>
        <v>201.25223613595705</v>
      </c>
      <c r="O582" s="42">
        <f t="shared" si="67"/>
        <v>170.21276595744681</v>
      </c>
      <c r="Q582" s="4">
        <v>1.49</v>
      </c>
      <c r="R582" s="4">
        <v>1815.8525729999999</v>
      </c>
      <c r="S582" s="4">
        <v>2338.2847000000002</v>
      </c>
      <c r="T582" s="4">
        <v>180</v>
      </c>
      <c r="U582" s="4">
        <v>22.36</v>
      </c>
      <c r="V582" s="95">
        <v>14.1</v>
      </c>
      <c r="X582" s="81">
        <v>41507</v>
      </c>
      <c r="Y582" s="88">
        <v>4254.3081578947376</v>
      </c>
      <c r="Z582" s="88">
        <v>4864.8652631578952</v>
      </c>
      <c r="AC582" s="10"/>
      <c r="AD582" s="11"/>
      <c r="AE582" s="11"/>
      <c r="AF582" s="11"/>
      <c r="AG582" s="11"/>
    </row>
    <row r="583" spans="1:33" x14ac:dyDescent="0.3">
      <c r="A583" s="81">
        <v>41514</v>
      </c>
      <c r="B583" s="24">
        <v>3.9129999999999998</v>
      </c>
      <c r="C583" s="2">
        <v>56</v>
      </c>
      <c r="D583" s="2">
        <v>44</v>
      </c>
      <c r="E583" s="2">
        <v>392</v>
      </c>
      <c r="F583" s="24">
        <v>45</v>
      </c>
      <c r="G583" s="24">
        <v>24.5</v>
      </c>
      <c r="I583" s="10">
        <v>41514</v>
      </c>
      <c r="J583" s="42">
        <f t="shared" si="63"/>
        <v>262.6174496644295</v>
      </c>
      <c r="K583" s="11">
        <f t="shared" si="64"/>
        <v>237.37104112882946</v>
      </c>
      <c r="L583" s="11">
        <f t="shared" si="65"/>
        <v>209.93445593506621</v>
      </c>
      <c r="M583" s="42">
        <f t="shared" si="68"/>
        <v>217.7777777777778</v>
      </c>
      <c r="N583" s="42">
        <f t="shared" si="66"/>
        <v>201.25223613595705</v>
      </c>
      <c r="O583" s="42">
        <f t="shared" si="67"/>
        <v>173.75886524822698</v>
      </c>
      <c r="Q583" s="4">
        <v>1.49</v>
      </c>
      <c r="R583" s="4">
        <v>1815.8525729999999</v>
      </c>
      <c r="S583" s="4">
        <v>2338.2847000000002</v>
      </c>
      <c r="T583" s="4">
        <v>180</v>
      </c>
      <c r="U583" s="4">
        <v>22.36</v>
      </c>
      <c r="V583" s="95">
        <v>14.1</v>
      </c>
      <c r="X583" s="81">
        <v>41514</v>
      </c>
      <c r="Y583" s="88">
        <v>4254.3081578947376</v>
      </c>
      <c r="Z583" s="88">
        <v>4864.8652631578952</v>
      </c>
      <c r="AC583" s="10"/>
      <c r="AD583" s="11"/>
      <c r="AE583" s="11"/>
      <c r="AF583" s="11"/>
      <c r="AG583" s="11"/>
    </row>
    <row r="584" spans="1:33" x14ac:dyDescent="0.3">
      <c r="A584" s="81">
        <v>41521</v>
      </c>
      <c r="B584" s="24">
        <v>3.9809999999999999</v>
      </c>
      <c r="C584" s="2">
        <v>171</v>
      </c>
      <c r="D584" s="2">
        <v>191.5</v>
      </c>
      <c r="E584" s="2">
        <v>425</v>
      </c>
      <c r="F584" s="24">
        <v>45.5</v>
      </c>
      <c r="G584" s="24">
        <v>25</v>
      </c>
      <c r="I584" s="10">
        <v>41521</v>
      </c>
      <c r="J584" s="42">
        <f t="shared" ref="J584:J647" si="69">(1+(B584-Q584)/Q584)*100</f>
        <v>267.18120805369125</v>
      </c>
      <c r="K584" s="11">
        <f t="shared" ref="K584:K647" si="70">(C584+Y584)/R584*100</f>
        <v>244.17188015962643</v>
      </c>
      <c r="L584" s="11">
        <f t="shared" ref="L584:L647" si="71">(D584+Z584)/S584*100</f>
        <v>216.56840116490881</v>
      </c>
      <c r="M584" s="42">
        <f t="shared" si="68"/>
        <v>236.11111111111111</v>
      </c>
      <c r="N584" s="42">
        <f t="shared" si="66"/>
        <v>203.48837209302326</v>
      </c>
      <c r="O584" s="42">
        <f t="shared" si="67"/>
        <v>177.3049645390071</v>
      </c>
      <c r="Q584" s="4">
        <v>1.49</v>
      </c>
      <c r="R584" s="4">
        <v>1815.8525729999999</v>
      </c>
      <c r="S584" s="4">
        <v>2338.2847000000002</v>
      </c>
      <c r="T584" s="4">
        <v>180</v>
      </c>
      <c r="U584" s="4">
        <v>22.36</v>
      </c>
      <c r="V584" s="95">
        <v>14.1</v>
      </c>
      <c r="X584" s="81">
        <v>41521</v>
      </c>
      <c r="Y584" s="88">
        <v>4262.8013684210528</v>
      </c>
      <c r="Z584" s="88">
        <v>4872.4857894736851</v>
      </c>
      <c r="AC584" s="10"/>
      <c r="AD584" s="11"/>
      <c r="AE584" s="11"/>
      <c r="AF584" s="11"/>
      <c r="AG584" s="11"/>
    </row>
    <row r="585" spans="1:33" x14ac:dyDescent="0.3">
      <c r="A585" s="81">
        <v>41528</v>
      </c>
      <c r="B585" s="24">
        <v>3.9809999999999999</v>
      </c>
      <c r="C585" s="2">
        <v>37.5</v>
      </c>
      <c r="D585" s="2">
        <v>200</v>
      </c>
      <c r="E585" s="2">
        <v>453</v>
      </c>
      <c r="F585" s="24">
        <v>47.5</v>
      </c>
      <c r="G585" s="24">
        <v>27</v>
      </c>
      <c r="I585" s="10">
        <v>41528</v>
      </c>
      <c r="J585" s="42">
        <f t="shared" si="69"/>
        <v>267.18120805369125</v>
      </c>
      <c r="K585" s="11">
        <f t="shared" si="70"/>
        <v>236.81996172830563</v>
      </c>
      <c r="L585" s="11">
        <f t="shared" si="71"/>
        <v>216.93191549658962</v>
      </c>
      <c r="M585" s="42">
        <f t="shared" si="68"/>
        <v>251.66666666666666</v>
      </c>
      <c r="N585" s="42">
        <f t="shared" si="66"/>
        <v>212.43291592128801</v>
      </c>
      <c r="O585" s="42">
        <f t="shared" si="67"/>
        <v>191.48936170212767</v>
      </c>
      <c r="Q585" s="4">
        <v>1.49</v>
      </c>
      <c r="R585" s="4">
        <v>1815.8525729999999</v>
      </c>
      <c r="S585" s="4">
        <v>2338.2847000000002</v>
      </c>
      <c r="T585" s="4">
        <v>180</v>
      </c>
      <c r="U585" s="4">
        <v>22.36</v>
      </c>
      <c r="V585" s="95">
        <v>14.1</v>
      </c>
      <c r="X585" s="81">
        <v>41528</v>
      </c>
      <c r="Y585" s="88">
        <v>4262.8013684210528</v>
      </c>
      <c r="Z585" s="88">
        <v>4872.4857894736851</v>
      </c>
      <c r="AC585" s="10"/>
      <c r="AD585" s="11"/>
      <c r="AE585" s="11"/>
      <c r="AF585" s="11"/>
      <c r="AG585" s="11"/>
    </row>
    <row r="586" spans="1:33" x14ac:dyDescent="0.3">
      <c r="A586" s="81">
        <v>41535</v>
      </c>
      <c r="B586" s="24">
        <v>3.9740000000000002</v>
      </c>
      <c r="C586" s="2">
        <v>306.5</v>
      </c>
      <c r="D586" s="2">
        <v>150</v>
      </c>
      <c r="E586" s="2">
        <v>550</v>
      </c>
      <c r="F586" s="24">
        <v>50.5</v>
      </c>
      <c r="G586" s="24">
        <v>31</v>
      </c>
      <c r="I586" s="10">
        <v>41535</v>
      </c>
      <c r="J586" s="42">
        <f t="shared" si="69"/>
        <v>266.71140939597313</v>
      </c>
      <c r="K586" s="11">
        <f t="shared" si="70"/>
        <v>251.63393969104192</v>
      </c>
      <c r="L586" s="11">
        <f t="shared" si="71"/>
        <v>214.79359589846717</v>
      </c>
      <c r="M586" s="42">
        <f t="shared" si="68"/>
        <v>305.55555555555554</v>
      </c>
      <c r="N586" s="42">
        <f t="shared" si="66"/>
        <v>225.84973166368516</v>
      </c>
      <c r="O586" s="42">
        <f t="shared" si="67"/>
        <v>219.85815602836877</v>
      </c>
      <c r="Q586" s="4">
        <v>1.49</v>
      </c>
      <c r="R586" s="4">
        <v>1815.8525729999999</v>
      </c>
      <c r="S586" s="4">
        <v>2338.2847000000002</v>
      </c>
      <c r="T586" s="4">
        <v>180</v>
      </c>
      <c r="U586" s="4">
        <v>22.36</v>
      </c>
      <c r="V586" s="95">
        <v>14.1</v>
      </c>
      <c r="X586" s="81">
        <v>41535</v>
      </c>
      <c r="Y586" s="88">
        <v>4262.8013684210528</v>
      </c>
      <c r="Z586" s="88">
        <v>4872.4857894736851</v>
      </c>
    </row>
    <row r="587" spans="1:33" x14ac:dyDescent="0.3">
      <c r="A587" s="81">
        <v>41542</v>
      </c>
      <c r="B587" s="24">
        <v>3.9489999999999998</v>
      </c>
      <c r="C587" s="2">
        <v>100</v>
      </c>
      <c r="D587" s="2">
        <v>612.5</v>
      </c>
      <c r="E587" s="2">
        <v>558</v>
      </c>
      <c r="F587" s="24">
        <v>52</v>
      </c>
      <c r="G587" s="24">
        <v>32</v>
      </c>
      <c r="I587" s="10">
        <v>41542</v>
      </c>
      <c r="J587" s="42">
        <f t="shared" si="69"/>
        <v>265.03355704697987</v>
      </c>
      <c r="K587" s="11">
        <f t="shared" si="70"/>
        <v>240.26187110626483</v>
      </c>
      <c r="L587" s="11">
        <f t="shared" si="71"/>
        <v>234.57305218110031</v>
      </c>
      <c r="M587" s="42">
        <f t="shared" si="68"/>
        <v>310</v>
      </c>
      <c r="N587" s="42">
        <f t="shared" si="66"/>
        <v>232.55813953488374</v>
      </c>
      <c r="O587" s="42">
        <f t="shared" si="67"/>
        <v>226.95035460992904</v>
      </c>
      <c r="Q587" s="4">
        <v>1.49</v>
      </c>
      <c r="R587" s="4">
        <v>1815.8525729999999</v>
      </c>
      <c r="S587" s="4">
        <v>2338.2847000000002</v>
      </c>
      <c r="T587" s="4">
        <v>180</v>
      </c>
      <c r="U587" s="4">
        <v>22.36</v>
      </c>
      <c r="V587" s="95">
        <v>14.1</v>
      </c>
      <c r="X587" s="81">
        <v>41542</v>
      </c>
      <c r="Y587" s="88">
        <v>4262.8013684210528</v>
      </c>
      <c r="Z587" s="88">
        <v>4872.4857894736851</v>
      </c>
    </row>
    <row r="588" spans="1:33" x14ac:dyDescent="0.3">
      <c r="A588" s="81">
        <v>41549</v>
      </c>
      <c r="B588" s="24">
        <v>3.919</v>
      </c>
      <c r="C588" s="2" t="s">
        <v>18</v>
      </c>
      <c r="D588" s="2">
        <v>1012.5</v>
      </c>
      <c r="E588" s="2">
        <v>595</v>
      </c>
      <c r="F588" s="24">
        <v>58</v>
      </c>
      <c r="G588" s="24">
        <v>35</v>
      </c>
      <c r="I588" s="10">
        <v>41549</v>
      </c>
      <c r="J588" s="42">
        <f t="shared" si="69"/>
        <v>263.02013422818794</v>
      </c>
      <c r="K588" s="11">
        <f t="shared" si="70"/>
        <v>234.75481610153014</v>
      </c>
      <c r="L588" s="11">
        <f t="shared" si="71"/>
        <v>251.67960896608034</v>
      </c>
      <c r="M588" s="42">
        <f t="shared" si="68"/>
        <v>330.55555555555554</v>
      </c>
      <c r="N588" s="42">
        <f t="shared" si="66"/>
        <v>259.391771019678</v>
      </c>
      <c r="O588" s="42">
        <f t="shared" si="67"/>
        <v>248.22695035460995</v>
      </c>
      <c r="Q588" s="4">
        <v>1.49</v>
      </c>
      <c r="R588" s="4">
        <v>1815.8525729999999</v>
      </c>
      <c r="S588" s="4">
        <v>2338.2847000000002</v>
      </c>
      <c r="T588" s="4">
        <v>180</v>
      </c>
      <c r="U588" s="4">
        <v>22.36</v>
      </c>
      <c r="V588" s="95">
        <v>14.1</v>
      </c>
      <c r="X588" s="81">
        <v>41549</v>
      </c>
      <c r="Y588" s="88">
        <v>4262.8013684210528</v>
      </c>
      <c r="Z588" s="88">
        <v>4872.4857894736851</v>
      </c>
    </row>
    <row r="589" spans="1:33" x14ac:dyDescent="0.3">
      <c r="A589" s="81">
        <v>41556</v>
      </c>
      <c r="B589" s="24">
        <v>3.8969999999999998</v>
      </c>
      <c r="C589" s="2">
        <v>425</v>
      </c>
      <c r="D589" s="2">
        <v>1012.5</v>
      </c>
      <c r="E589" s="2">
        <v>550</v>
      </c>
      <c r="F589" s="24">
        <v>56.5</v>
      </c>
      <c r="G589" s="24">
        <v>34</v>
      </c>
      <c r="I589" s="10">
        <v>41556</v>
      </c>
      <c r="J589" s="42">
        <f t="shared" si="69"/>
        <v>261.54362416107386</v>
      </c>
      <c r="K589" s="11">
        <f t="shared" si="70"/>
        <v>262.52663797758191</v>
      </c>
      <c r="L589" s="11">
        <f t="shared" si="71"/>
        <v>257.7210595982242</v>
      </c>
      <c r="M589" s="42">
        <f t="shared" si="68"/>
        <v>305.55555555555554</v>
      </c>
      <c r="N589" s="42">
        <f t="shared" si="66"/>
        <v>252.6833631484794</v>
      </c>
      <c r="O589" s="42">
        <f t="shared" si="67"/>
        <v>241.13475177304963</v>
      </c>
      <c r="Q589" s="4">
        <v>1.49</v>
      </c>
      <c r="R589" s="4">
        <v>1815.8525729999999</v>
      </c>
      <c r="S589" s="4">
        <v>2338.2847000000002</v>
      </c>
      <c r="T589" s="4">
        <v>180</v>
      </c>
      <c r="U589" s="4">
        <v>22.36</v>
      </c>
      <c r="V589" s="95">
        <v>14.1</v>
      </c>
      <c r="X589" s="81">
        <v>41556</v>
      </c>
      <c r="Y589" s="88">
        <v>4342.0967105263162</v>
      </c>
      <c r="Z589" s="88">
        <v>5013.7521052631582</v>
      </c>
    </row>
    <row r="590" spans="1:33" x14ac:dyDescent="0.3">
      <c r="A590" s="81">
        <v>41563</v>
      </c>
      <c r="B590" s="24">
        <v>3.8860000000000001</v>
      </c>
      <c r="C590" s="2">
        <v>308.5</v>
      </c>
      <c r="D590" s="2">
        <v>1033.5</v>
      </c>
      <c r="E590" s="2">
        <v>625</v>
      </c>
      <c r="F590" s="24">
        <v>57.5</v>
      </c>
      <c r="G590" s="24">
        <v>33</v>
      </c>
      <c r="I590" s="10">
        <v>41563</v>
      </c>
      <c r="J590" s="42">
        <f t="shared" si="69"/>
        <v>260.80536912751677</v>
      </c>
      <c r="K590" s="11">
        <f t="shared" si="70"/>
        <v>256.11091889706603</v>
      </c>
      <c r="L590" s="11">
        <f t="shared" si="71"/>
        <v>258.61915382943567</v>
      </c>
      <c r="M590" s="42">
        <f t="shared" si="68"/>
        <v>347.22222222222223</v>
      </c>
      <c r="N590" s="42">
        <f t="shared" si="66"/>
        <v>257.15563506261179</v>
      </c>
      <c r="O590" s="42">
        <f t="shared" si="67"/>
        <v>234.04255319148933</v>
      </c>
      <c r="Q590" s="4">
        <v>1.49</v>
      </c>
      <c r="R590" s="4">
        <v>1815.8525729999999</v>
      </c>
      <c r="S590" s="4">
        <v>2338.2847000000002</v>
      </c>
      <c r="T590" s="4">
        <v>180</v>
      </c>
      <c r="U590" s="4">
        <v>22.36</v>
      </c>
      <c r="V590" s="95">
        <v>14.1</v>
      </c>
      <c r="X590" s="81">
        <v>41563</v>
      </c>
      <c r="Y590" s="88">
        <v>4342.0967105263162</v>
      </c>
      <c r="Z590" s="88">
        <v>5013.7521052631582</v>
      </c>
    </row>
    <row r="591" spans="1:33" x14ac:dyDescent="0.3">
      <c r="A591" s="81">
        <v>41570</v>
      </c>
      <c r="B591" s="108">
        <v>3.8860000000000001</v>
      </c>
      <c r="C591" s="2">
        <v>250</v>
      </c>
      <c r="D591" s="2">
        <v>875</v>
      </c>
      <c r="E591" s="2">
        <v>641</v>
      </c>
      <c r="F591" s="108">
        <v>55.5</v>
      </c>
      <c r="G591" s="108">
        <v>32</v>
      </c>
      <c r="I591" s="10">
        <v>41570</v>
      </c>
      <c r="J591" s="42">
        <f t="shared" si="69"/>
        <v>260.80536912751677</v>
      </c>
      <c r="K591" s="11">
        <f t="shared" si="70"/>
        <v>252.88929171929624</v>
      </c>
      <c r="L591" s="11">
        <f t="shared" si="71"/>
        <v>251.84068070338731</v>
      </c>
      <c r="M591" s="42">
        <f t="shared" si="68"/>
        <v>356.11111111111109</v>
      </c>
      <c r="N591" s="42">
        <f t="shared" si="66"/>
        <v>248.21109123434707</v>
      </c>
      <c r="O591" s="42">
        <f t="shared" si="67"/>
        <v>226.95035460992904</v>
      </c>
      <c r="Q591" s="4">
        <v>1.49</v>
      </c>
      <c r="R591" s="4">
        <v>1815.8525729999999</v>
      </c>
      <c r="S591" s="4">
        <v>2338.2847000000002</v>
      </c>
      <c r="T591" s="4">
        <v>180</v>
      </c>
      <c r="U591" s="4">
        <v>22.36</v>
      </c>
      <c r="V591" s="95">
        <v>14.1</v>
      </c>
      <c r="X591" s="81">
        <v>41570</v>
      </c>
      <c r="Y591" s="88">
        <v>4342.0967105263162</v>
      </c>
      <c r="Z591" s="88">
        <v>5013.7521052631582</v>
      </c>
    </row>
    <row r="592" spans="1:33" x14ac:dyDescent="0.3">
      <c r="A592" s="81">
        <v>41577</v>
      </c>
      <c r="B592" s="108">
        <v>3.87</v>
      </c>
      <c r="C592" s="2">
        <v>416.5</v>
      </c>
      <c r="D592" s="2">
        <v>1100</v>
      </c>
      <c r="E592" s="2">
        <v>618</v>
      </c>
      <c r="F592" s="108">
        <v>55</v>
      </c>
      <c r="G592" s="108">
        <v>31</v>
      </c>
      <c r="I592" s="10">
        <v>41577</v>
      </c>
      <c r="J592" s="42">
        <f t="shared" si="69"/>
        <v>259.73154362416108</v>
      </c>
      <c r="K592" s="11">
        <f t="shared" si="70"/>
        <v>262.0585383021795</v>
      </c>
      <c r="L592" s="11">
        <f t="shared" si="71"/>
        <v>261.46311889493859</v>
      </c>
      <c r="M592" s="42">
        <f t="shared" si="68"/>
        <v>343.33333333333331</v>
      </c>
      <c r="N592" s="42">
        <f t="shared" si="66"/>
        <v>245.97495527728083</v>
      </c>
      <c r="O592" s="42">
        <f t="shared" si="67"/>
        <v>219.85815602836877</v>
      </c>
      <c r="Q592" s="4">
        <v>1.49</v>
      </c>
      <c r="R592" s="4">
        <v>1815.8525729999999</v>
      </c>
      <c r="S592" s="4">
        <v>2338.2847000000002</v>
      </c>
      <c r="T592" s="4">
        <v>180</v>
      </c>
      <c r="U592" s="4">
        <v>22.36</v>
      </c>
      <c r="V592" s="95">
        <v>14.1</v>
      </c>
      <c r="X592" s="81">
        <v>41577</v>
      </c>
      <c r="Y592" s="88">
        <v>4342.0967105263162</v>
      </c>
      <c r="Z592" s="88">
        <v>5013.7521052631582</v>
      </c>
    </row>
    <row r="593" spans="1:26" x14ac:dyDescent="0.3">
      <c r="A593" s="81">
        <v>41584</v>
      </c>
      <c r="B593" s="24">
        <v>3.8570000000000002</v>
      </c>
      <c r="C593" s="2">
        <v>908.5</v>
      </c>
      <c r="D593" s="2">
        <v>1696</v>
      </c>
      <c r="E593" s="2">
        <v>583</v>
      </c>
      <c r="F593" s="24">
        <v>54.5</v>
      </c>
      <c r="G593" s="109">
        <v>30.5</v>
      </c>
      <c r="H593" s="5"/>
      <c r="I593" s="10">
        <v>41584</v>
      </c>
      <c r="J593" s="42">
        <f t="shared" si="69"/>
        <v>258.85906040268452</v>
      </c>
      <c r="K593" s="11">
        <f t="shared" si="70"/>
        <v>289.53437336242678</v>
      </c>
      <c r="L593" s="11">
        <f t="shared" si="71"/>
        <v>287.56036422767505</v>
      </c>
      <c r="M593" s="42">
        <f t="shared" si="68"/>
        <v>323.88888888888891</v>
      </c>
      <c r="N593" s="42">
        <f t="shared" si="66"/>
        <v>243.7388193202147</v>
      </c>
      <c r="O593" s="42">
        <f t="shared" si="67"/>
        <v>216.31205673758865</v>
      </c>
      <c r="Q593" s="4">
        <v>1.49</v>
      </c>
      <c r="R593" s="4">
        <v>1815.8525729999999</v>
      </c>
      <c r="S593" s="4">
        <v>2338.2847000000002</v>
      </c>
      <c r="T593" s="4">
        <v>180</v>
      </c>
      <c r="U593" s="4">
        <v>22.36</v>
      </c>
      <c r="V593" s="95">
        <v>14.1</v>
      </c>
      <c r="X593" s="81">
        <v>41584</v>
      </c>
      <c r="Y593" s="88">
        <v>4349.0173684210531</v>
      </c>
      <c r="Z593" s="88">
        <v>5027.9799999999987</v>
      </c>
    </row>
    <row r="594" spans="1:26" x14ac:dyDescent="0.3">
      <c r="A594" s="81">
        <v>41591</v>
      </c>
      <c r="B594" s="24">
        <v>3.8319999999999999</v>
      </c>
      <c r="C594" s="2">
        <v>525</v>
      </c>
      <c r="D594" s="2">
        <v>1125</v>
      </c>
      <c r="E594" s="2">
        <v>692</v>
      </c>
      <c r="F594" s="24">
        <v>54.5</v>
      </c>
      <c r="G594" s="110">
        <v>30</v>
      </c>
      <c r="H594" s="5"/>
      <c r="I594" s="10">
        <v>41591</v>
      </c>
      <c r="J594" s="42">
        <f t="shared" si="69"/>
        <v>257.18120805369125</v>
      </c>
      <c r="K594" s="11">
        <f t="shared" si="70"/>
        <v>268.4148174192693</v>
      </c>
      <c r="L594" s="11">
        <f t="shared" si="71"/>
        <v>263.14075441711606</v>
      </c>
      <c r="M594" s="42">
        <f t="shared" si="68"/>
        <v>384.44444444444446</v>
      </c>
      <c r="N594" s="42">
        <f t="shared" si="66"/>
        <v>243.7388193202147</v>
      </c>
      <c r="O594" s="42">
        <f t="shared" si="67"/>
        <v>212.7659574468085</v>
      </c>
      <c r="Q594" s="4">
        <v>1.49</v>
      </c>
      <c r="R594" s="4">
        <v>1815.8525729999999</v>
      </c>
      <c r="S594" s="4">
        <v>2338.2847000000002</v>
      </c>
      <c r="T594" s="4">
        <v>180</v>
      </c>
      <c r="U594" s="4">
        <v>22.36</v>
      </c>
      <c r="V594" s="95">
        <v>14.1</v>
      </c>
      <c r="X594" s="81">
        <v>41591</v>
      </c>
      <c r="Y594" s="88">
        <v>4349.0173684210531</v>
      </c>
      <c r="Z594" s="88">
        <v>5027.9799999999987</v>
      </c>
    </row>
    <row r="595" spans="1:26" x14ac:dyDescent="0.3">
      <c r="A595" s="81">
        <v>41598</v>
      </c>
      <c r="B595" s="24">
        <v>3.8220000000000001</v>
      </c>
      <c r="C595" s="2">
        <v>425</v>
      </c>
      <c r="D595" s="2">
        <v>500</v>
      </c>
      <c r="E595" s="2">
        <v>650</v>
      </c>
      <c r="F595" s="24">
        <v>53</v>
      </c>
      <c r="G595" s="111">
        <v>28</v>
      </c>
      <c r="H595" s="5"/>
      <c r="I595" s="10">
        <v>41598</v>
      </c>
      <c r="J595" s="42">
        <f t="shared" si="69"/>
        <v>256.51006711409394</v>
      </c>
      <c r="K595" s="11">
        <f t="shared" si="70"/>
        <v>262.9077624145346</v>
      </c>
      <c r="L595" s="11">
        <f t="shared" si="71"/>
        <v>236.41175944058475</v>
      </c>
      <c r="M595" s="42">
        <f t="shared" si="68"/>
        <v>361.11111111111114</v>
      </c>
      <c r="N595" s="42">
        <f t="shared" si="66"/>
        <v>237.03041144901613</v>
      </c>
      <c r="O595" s="42">
        <f t="shared" si="67"/>
        <v>198.58156028368796</v>
      </c>
      <c r="Q595" s="4">
        <v>1.49</v>
      </c>
      <c r="R595" s="4">
        <v>1815.8525729999999</v>
      </c>
      <c r="S595" s="4">
        <v>2338.2847000000002</v>
      </c>
      <c r="T595" s="4">
        <v>180</v>
      </c>
      <c r="U595" s="4">
        <v>22.36</v>
      </c>
      <c r="V595" s="95">
        <v>14.1</v>
      </c>
      <c r="X595" s="81">
        <v>41598</v>
      </c>
      <c r="Y595" s="88">
        <v>4349.0173684210531</v>
      </c>
      <c r="Z595" s="88">
        <v>5027.9799999999987</v>
      </c>
    </row>
    <row r="596" spans="1:26" x14ac:dyDescent="0.3">
      <c r="A596" s="81">
        <v>41605</v>
      </c>
      <c r="B596" s="24">
        <v>3.8439999999999999</v>
      </c>
      <c r="C596" s="2">
        <v>175</v>
      </c>
      <c r="D596" s="2">
        <v>535.5</v>
      </c>
      <c r="E596" s="2">
        <v>530</v>
      </c>
      <c r="F596" s="24">
        <v>53</v>
      </c>
      <c r="G596" s="24">
        <v>28</v>
      </c>
      <c r="I596" s="10">
        <v>41605</v>
      </c>
      <c r="J596" s="42">
        <f t="shared" si="69"/>
        <v>257.98657718120808</v>
      </c>
      <c r="K596" s="11">
        <f t="shared" si="70"/>
        <v>249.14012490269789</v>
      </c>
      <c r="L596" s="11">
        <f t="shared" si="71"/>
        <v>237.92996635525171</v>
      </c>
      <c r="M596" s="42">
        <f t="shared" si="68"/>
        <v>294.44444444444446</v>
      </c>
      <c r="N596" s="42">
        <f t="shared" si="66"/>
        <v>237.03041144901613</v>
      </c>
      <c r="O596" s="42">
        <f t="shared" si="67"/>
        <v>198.58156028368796</v>
      </c>
      <c r="Q596" s="4">
        <v>1.49</v>
      </c>
      <c r="R596" s="4">
        <v>1815.8525729999999</v>
      </c>
      <c r="S596" s="4">
        <v>2338.2847000000002</v>
      </c>
      <c r="T596" s="4">
        <v>180</v>
      </c>
      <c r="U596" s="4">
        <v>22.36</v>
      </c>
      <c r="V596" s="95">
        <v>14.1</v>
      </c>
      <c r="X596" s="81">
        <v>41605</v>
      </c>
      <c r="Y596" s="88">
        <v>4349.0173684210531</v>
      </c>
      <c r="Z596" s="88">
        <v>5027.9799999999987</v>
      </c>
    </row>
    <row r="597" spans="1:26" x14ac:dyDescent="0.3">
      <c r="A597" s="81">
        <v>41612</v>
      </c>
      <c r="B597" s="111">
        <v>3.883</v>
      </c>
      <c r="C597" s="2">
        <v>175</v>
      </c>
      <c r="D597" s="2">
        <v>662.5</v>
      </c>
      <c r="E597" s="2">
        <v>542</v>
      </c>
      <c r="F597" s="111">
        <v>54.5</v>
      </c>
      <c r="G597" s="111">
        <v>29</v>
      </c>
      <c r="I597" s="10">
        <v>41612</v>
      </c>
      <c r="J597" s="42">
        <f t="shared" si="69"/>
        <v>260.60402684563758</v>
      </c>
      <c r="K597" s="11">
        <f t="shared" si="70"/>
        <v>248.59308883992753</v>
      </c>
      <c r="L597" s="11">
        <f t="shared" si="71"/>
        <v>242.20858631070351</v>
      </c>
      <c r="M597" s="42">
        <f t="shared" si="68"/>
        <v>301.11111111111109</v>
      </c>
      <c r="N597" s="42">
        <f t="shared" si="66"/>
        <v>243.7388193202147</v>
      </c>
      <c r="O597" s="42">
        <f t="shared" si="67"/>
        <v>205.67375886524823</v>
      </c>
      <c r="Q597" s="4">
        <v>1.49</v>
      </c>
      <c r="R597" s="4">
        <v>1815.8525729999999</v>
      </c>
      <c r="S597" s="4">
        <v>2338.2847000000002</v>
      </c>
      <c r="T597" s="4">
        <v>180</v>
      </c>
      <c r="U597" s="4">
        <v>22.36</v>
      </c>
      <c r="V597" s="95">
        <v>14.1</v>
      </c>
      <c r="X597" s="81">
        <v>41612</v>
      </c>
      <c r="Y597" s="88">
        <v>4339.0839999999998</v>
      </c>
      <c r="Z597" s="88">
        <v>5001.0263157894751</v>
      </c>
    </row>
    <row r="598" spans="1:26" x14ac:dyDescent="0.3">
      <c r="A598" s="81">
        <v>41619</v>
      </c>
      <c r="B598" s="111">
        <v>3.879</v>
      </c>
      <c r="C598" s="2">
        <v>487.5</v>
      </c>
      <c r="D598" s="2">
        <v>1562.5</v>
      </c>
      <c r="E598" s="2">
        <v>538</v>
      </c>
      <c r="F598" s="111">
        <v>57</v>
      </c>
      <c r="G598" s="111">
        <v>30.5</v>
      </c>
      <c r="I598" s="10">
        <v>41619</v>
      </c>
      <c r="J598" s="42">
        <f t="shared" si="69"/>
        <v>260.33557046979865</v>
      </c>
      <c r="K598" s="11">
        <f t="shared" si="70"/>
        <v>265.80263572972342</v>
      </c>
      <c r="L598" s="11">
        <f t="shared" si="71"/>
        <v>280.69833907690855</v>
      </c>
      <c r="M598" s="42">
        <f t="shared" si="68"/>
        <v>298.88888888888891</v>
      </c>
      <c r="N598" s="42">
        <f t="shared" si="66"/>
        <v>254.91949910554564</v>
      </c>
      <c r="O598" s="42">
        <f t="shared" si="67"/>
        <v>216.31205673758865</v>
      </c>
      <c r="Q598" s="4">
        <v>1.49</v>
      </c>
      <c r="R598" s="4">
        <v>1815.8525729999999</v>
      </c>
      <c r="S598" s="4">
        <v>2338.2847000000002</v>
      </c>
      <c r="T598" s="4">
        <v>180</v>
      </c>
      <c r="U598" s="4">
        <v>22.36</v>
      </c>
      <c r="V598" s="95">
        <v>14.1</v>
      </c>
      <c r="X598" s="81">
        <v>41619</v>
      </c>
      <c r="Y598" s="88">
        <v>4339.0839999999998</v>
      </c>
      <c r="Z598" s="88">
        <v>5001.0263157894751</v>
      </c>
    </row>
    <row r="599" spans="1:26" x14ac:dyDescent="0.3">
      <c r="A599" s="81">
        <v>41626</v>
      </c>
      <c r="B599" s="111">
        <v>3.87</v>
      </c>
      <c r="C599" s="2">
        <v>594</v>
      </c>
      <c r="D599" s="2">
        <v>1950</v>
      </c>
      <c r="E599" s="2">
        <v>577</v>
      </c>
      <c r="F599" s="111">
        <v>59.5</v>
      </c>
      <c r="G599" s="111">
        <v>31.5</v>
      </c>
      <c r="I599" s="10">
        <v>41626</v>
      </c>
      <c r="J599" s="42">
        <f t="shared" si="69"/>
        <v>259.73154362416108</v>
      </c>
      <c r="K599" s="11">
        <f t="shared" si="70"/>
        <v>271.66764930976586</v>
      </c>
      <c r="L599" s="11">
        <f t="shared" si="71"/>
        <v>297.27031596235798</v>
      </c>
      <c r="M599" s="42">
        <f t="shared" si="68"/>
        <v>320.55555555555554</v>
      </c>
      <c r="N599" s="42">
        <f t="shared" si="66"/>
        <v>266.10017889087658</v>
      </c>
      <c r="O599" s="42">
        <f t="shared" si="67"/>
        <v>223.40425531914894</v>
      </c>
      <c r="Q599" s="4">
        <v>1.49</v>
      </c>
      <c r="R599" s="4">
        <v>1815.8525729999999</v>
      </c>
      <c r="S599" s="4">
        <v>2338.2847000000002</v>
      </c>
      <c r="T599" s="4">
        <v>180</v>
      </c>
      <c r="U599" s="4">
        <v>22.36</v>
      </c>
      <c r="V599" s="95">
        <v>14.1</v>
      </c>
      <c r="X599" s="81">
        <v>41626</v>
      </c>
      <c r="Y599" s="88">
        <v>4339.0839999999998</v>
      </c>
      <c r="Z599" s="88">
        <v>5001.0263157894751</v>
      </c>
    </row>
    <row r="600" spans="1:26" x14ac:dyDescent="0.3">
      <c r="A600" s="81">
        <v>41633</v>
      </c>
      <c r="B600" s="111">
        <v>3.87</v>
      </c>
      <c r="C600" s="2">
        <v>650</v>
      </c>
      <c r="D600" s="2">
        <v>1700</v>
      </c>
      <c r="E600" s="2">
        <v>590</v>
      </c>
      <c r="F600" s="111">
        <v>58</v>
      </c>
      <c r="G600" s="111">
        <v>29.5</v>
      </c>
      <c r="I600" s="10">
        <v>41633</v>
      </c>
      <c r="J600" s="42">
        <f t="shared" si="69"/>
        <v>259.73154362416108</v>
      </c>
      <c r="K600" s="11">
        <f t="shared" si="70"/>
        <v>274.75160011241729</v>
      </c>
      <c r="L600" s="11">
        <f t="shared" si="71"/>
        <v>286.5787179717455</v>
      </c>
      <c r="M600" s="42">
        <f t="shared" si="68"/>
        <v>327.77777777777777</v>
      </c>
      <c r="N600" s="42">
        <f t="shared" si="66"/>
        <v>259.391771019678</v>
      </c>
      <c r="O600" s="42">
        <f t="shared" si="67"/>
        <v>209.21985815602838</v>
      </c>
      <c r="Q600" s="4">
        <v>1.49</v>
      </c>
      <c r="R600" s="4">
        <v>1815.8525729999999</v>
      </c>
      <c r="S600" s="4">
        <v>2338.2847000000002</v>
      </c>
      <c r="T600" s="4">
        <v>180</v>
      </c>
      <c r="U600" s="4">
        <v>22.36</v>
      </c>
      <c r="V600" s="95">
        <v>14.1</v>
      </c>
      <c r="X600" s="81">
        <v>41633</v>
      </c>
      <c r="Y600" s="88">
        <v>4339.0839999999998</v>
      </c>
      <c r="Z600" s="88">
        <v>5001.0263157894751</v>
      </c>
    </row>
    <row r="601" spans="1:26" x14ac:dyDescent="0.3">
      <c r="A601" s="81">
        <v>41640</v>
      </c>
      <c r="B601" s="24">
        <v>3.9</v>
      </c>
      <c r="C601" s="2">
        <v>650</v>
      </c>
      <c r="D601" s="2">
        <v>1731</v>
      </c>
      <c r="E601" s="2">
        <v>587</v>
      </c>
      <c r="F601" s="24">
        <v>58</v>
      </c>
      <c r="G601" s="24">
        <v>29.5</v>
      </c>
      <c r="I601" s="10">
        <v>41640</v>
      </c>
      <c r="J601" s="42">
        <f t="shared" si="69"/>
        <v>261.744966442953</v>
      </c>
      <c r="K601" s="11">
        <f t="shared" si="70"/>
        <v>274.75160011241729</v>
      </c>
      <c r="L601" s="11">
        <f t="shared" si="71"/>
        <v>287.90447612258146</v>
      </c>
      <c r="M601" s="42">
        <f t="shared" si="68"/>
        <v>326.11111111111109</v>
      </c>
      <c r="N601" s="42">
        <f t="shared" si="66"/>
        <v>259.391771019678</v>
      </c>
      <c r="O601" s="42">
        <f t="shared" si="67"/>
        <v>209.21985815602838</v>
      </c>
      <c r="Q601" s="4">
        <v>1.49</v>
      </c>
      <c r="R601" s="4">
        <v>1815.8525729999999</v>
      </c>
      <c r="S601" s="4">
        <v>2338.2847000000002</v>
      </c>
      <c r="T601" s="4">
        <v>180</v>
      </c>
      <c r="U601" s="4">
        <v>22.36</v>
      </c>
      <c r="V601" s="95">
        <v>14.1</v>
      </c>
      <c r="X601" s="81">
        <v>41640</v>
      </c>
      <c r="Y601" s="88">
        <v>4339.0839999999998</v>
      </c>
      <c r="Z601" s="88">
        <v>5001.0263157894751</v>
      </c>
    </row>
    <row r="602" spans="1:26" x14ac:dyDescent="0.3">
      <c r="A602" s="81">
        <v>41647</v>
      </c>
      <c r="B602" s="24">
        <v>3.91</v>
      </c>
      <c r="C602" s="2">
        <v>400</v>
      </c>
      <c r="D602" s="2">
        <v>1679</v>
      </c>
      <c r="E602" s="2">
        <v>568</v>
      </c>
      <c r="F602" s="113">
        <v>58</v>
      </c>
      <c r="G602" s="113">
        <v>29.5</v>
      </c>
      <c r="I602" s="10">
        <v>41647</v>
      </c>
      <c r="J602" s="42">
        <f t="shared" si="69"/>
        <v>262.41610738255031</v>
      </c>
      <c r="K602" s="42">
        <f t="shared" si="70"/>
        <v>260.47931057219677</v>
      </c>
      <c r="L602" s="42">
        <f t="shared" si="71"/>
        <v>285.07214801741765</v>
      </c>
      <c r="M602" s="42">
        <f t="shared" si="68"/>
        <v>315.55555555555554</v>
      </c>
      <c r="N602" s="42">
        <f t="shared" si="66"/>
        <v>259.391771019678</v>
      </c>
      <c r="O602" s="42">
        <f t="shared" si="67"/>
        <v>209.21985815602838</v>
      </c>
      <c r="Q602" s="4">
        <v>1.49</v>
      </c>
      <c r="R602" s="4">
        <v>1815.8525729999999</v>
      </c>
      <c r="S602" s="4">
        <v>2338.2847000000002</v>
      </c>
      <c r="T602" s="4">
        <v>180</v>
      </c>
      <c r="U602" s="4">
        <v>22.36</v>
      </c>
      <c r="V602" s="95">
        <v>14.1</v>
      </c>
      <c r="X602" s="81">
        <v>41647</v>
      </c>
      <c r="Y602" s="88">
        <v>4329.9202631578955</v>
      </c>
      <c r="Z602" s="88">
        <v>4986.7984210526311</v>
      </c>
    </row>
    <row r="603" spans="1:26" x14ac:dyDescent="0.3">
      <c r="A603" s="81">
        <v>41654</v>
      </c>
      <c r="B603" s="114">
        <v>3.8860000000000001</v>
      </c>
      <c r="C603" s="2" t="s">
        <v>18</v>
      </c>
      <c r="D603" s="2">
        <v>2000</v>
      </c>
      <c r="E603" s="2">
        <v>560</v>
      </c>
      <c r="F603" s="114">
        <v>57</v>
      </c>
      <c r="G603" s="114">
        <v>28.5</v>
      </c>
      <c r="I603" s="10">
        <v>41654</v>
      </c>
      <c r="J603" s="42">
        <f t="shared" si="69"/>
        <v>260.80536912751677</v>
      </c>
      <c r="K603" s="42">
        <f t="shared" si="70"/>
        <v>238.45109055325801</v>
      </c>
      <c r="L603" s="42">
        <f t="shared" si="71"/>
        <v>298.80015983736416</v>
      </c>
      <c r="M603" s="42">
        <f t="shared" si="68"/>
        <v>311.11111111111114</v>
      </c>
      <c r="N603" s="42">
        <f t="shared" si="66"/>
        <v>254.91949910554564</v>
      </c>
      <c r="O603" s="42">
        <f t="shared" si="67"/>
        <v>202.12765957446811</v>
      </c>
      <c r="Q603" s="4">
        <v>1.49</v>
      </c>
      <c r="R603" s="4">
        <v>1815.8525729999999</v>
      </c>
      <c r="S603" s="4">
        <v>2338.2847000000002</v>
      </c>
      <c r="T603" s="4">
        <v>180</v>
      </c>
      <c r="U603" s="4">
        <v>22.36</v>
      </c>
      <c r="V603" s="95">
        <v>14.1</v>
      </c>
      <c r="X603" s="81">
        <v>41654</v>
      </c>
      <c r="Y603" s="88">
        <v>4329.9202631578955</v>
      </c>
      <c r="Z603" s="88">
        <v>4986.7984210526311</v>
      </c>
    </row>
    <row r="604" spans="1:26" x14ac:dyDescent="0.3">
      <c r="A604" s="81">
        <v>41661</v>
      </c>
      <c r="B604" s="114">
        <v>3.8730000000000002</v>
      </c>
      <c r="C604" s="2">
        <v>975</v>
      </c>
      <c r="D604" s="2">
        <v>1737.5</v>
      </c>
      <c r="E604" s="2">
        <v>555</v>
      </c>
      <c r="F604" s="114">
        <v>56.5</v>
      </c>
      <c r="G604" s="114">
        <v>28</v>
      </c>
      <c r="I604" s="10">
        <v>41661</v>
      </c>
      <c r="J604" s="42">
        <f t="shared" si="69"/>
        <v>259.93288590604027</v>
      </c>
      <c r="K604" s="42">
        <f t="shared" si="70"/>
        <v>292.14487684942117</v>
      </c>
      <c r="L604" s="42">
        <f t="shared" si="71"/>
        <v>287.573981947221</v>
      </c>
      <c r="M604" s="42">
        <f t="shared" si="68"/>
        <v>308.33333333333337</v>
      </c>
      <c r="N604" s="42">
        <f t="shared" si="66"/>
        <v>252.6833631484794</v>
      </c>
      <c r="O604" s="42">
        <f t="shared" si="67"/>
        <v>198.58156028368796</v>
      </c>
      <c r="Q604" s="4">
        <v>1.49</v>
      </c>
      <c r="R604" s="4">
        <v>1815.8525729999999</v>
      </c>
      <c r="S604" s="4">
        <v>2338.2847000000002</v>
      </c>
      <c r="T604" s="4">
        <v>180</v>
      </c>
      <c r="U604" s="4">
        <v>22.36</v>
      </c>
      <c r="V604" s="95">
        <v>14.1</v>
      </c>
      <c r="X604" s="81">
        <v>41661</v>
      </c>
      <c r="Y604" s="88">
        <v>4329.9202631578955</v>
      </c>
      <c r="Z604" s="88">
        <v>4986.7984210526311</v>
      </c>
    </row>
    <row r="605" spans="1:26" x14ac:dyDescent="0.3">
      <c r="A605" s="81">
        <v>41668</v>
      </c>
      <c r="B605" s="114">
        <v>3.9039999999999999</v>
      </c>
      <c r="C605" s="2">
        <v>1000</v>
      </c>
      <c r="D605" s="2">
        <v>1194</v>
      </c>
      <c r="E605" s="2">
        <v>590</v>
      </c>
      <c r="F605" s="114">
        <v>56.5</v>
      </c>
      <c r="G605" s="114">
        <v>28</v>
      </c>
      <c r="I605" s="10">
        <v>41668</v>
      </c>
      <c r="J605" s="42">
        <f t="shared" si="69"/>
        <v>262.01342281879192</v>
      </c>
      <c r="K605" s="42">
        <f t="shared" si="70"/>
        <v>293.52164060060483</v>
      </c>
      <c r="L605" s="42">
        <f t="shared" si="71"/>
        <v>264.33044791562941</v>
      </c>
      <c r="M605" s="42">
        <f t="shared" si="68"/>
        <v>327.77777777777777</v>
      </c>
      <c r="N605" s="42">
        <f t="shared" si="66"/>
        <v>252.6833631484794</v>
      </c>
      <c r="O605" s="42">
        <f t="shared" si="67"/>
        <v>198.58156028368796</v>
      </c>
      <c r="Q605" s="4">
        <v>1.49</v>
      </c>
      <c r="R605" s="4">
        <v>1815.8525729999999</v>
      </c>
      <c r="S605" s="4">
        <v>2338.2847000000002</v>
      </c>
      <c r="T605" s="4">
        <v>180</v>
      </c>
      <c r="U605" s="4">
        <v>22.36</v>
      </c>
      <c r="V605" s="95">
        <v>14.1</v>
      </c>
      <c r="X605" s="81">
        <v>41668</v>
      </c>
      <c r="Y605" s="88">
        <v>4329.9202631578955</v>
      </c>
      <c r="Z605" s="88">
        <v>4986.7984210526311</v>
      </c>
    </row>
    <row r="606" spans="1:26" x14ac:dyDescent="0.3">
      <c r="A606" s="81">
        <v>41675</v>
      </c>
      <c r="B606" s="114">
        <v>3.9510000000000001</v>
      </c>
      <c r="C606" s="2">
        <v>800</v>
      </c>
      <c r="D606" s="2">
        <v>1146</v>
      </c>
      <c r="E606" s="2" t="s">
        <v>18</v>
      </c>
      <c r="F606" s="114">
        <v>56.5</v>
      </c>
      <c r="G606" s="114">
        <v>28</v>
      </c>
      <c r="I606" s="10">
        <v>41675</v>
      </c>
      <c r="J606" s="42">
        <f t="shared" si="69"/>
        <v>265.16778523489933</v>
      </c>
      <c r="K606" s="42">
        <f t="shared" si="70"/>
        <v>283.08464386958161</v>
      </c>
      <c r="L606" s="42">
        <f t="shared" si="71"/>
        <v>262.88613682454815</v>
      </c>
      <c r="M606" s="42">
        <f t="shared" si="68"/>
        <v>0</v>
      </c>
      <c r="N606" s="42">
        <f t="shared" si="66"/>
        <v>252.6833631484794</v>
      </c>
      <c r="O606" s="42">
        <f t="shared" si="67"/>
        <v>198.58156028368796</v>
      </c>
      <c r="Q606" s="4">
        <v>1.49</v>
      </c>
      <c r="R606" s="4">
        <v>1815.8525729999999</v>
      </c>
      <c r="S606" s="4">
        <v>2338.2847000000002</v>
      </c>
      <c r="T606" s="4">
        <v>180</v>
      </c>
      <c r="U606" s="4">
        <v>22.36</v>
      </c>
      <c r="V606" s="95">
        <v>14.1</v>
      </c>
      <c r="X606" s="81">
        <v>41675</v>
      </c>
      <c r="Y606" s="88">
        <v>4340.3997894736849</v>
      </c>
      <c r="Z606" s="88">
        <v>5001.0263157894751</v>
      </c>
    </row>
    <row r="607" spans="1:26" x14ac:dyDescent="0.3">
      <c r="A607" s="81">
        <v>41682</v>
      </c>
      <c r="B607" s="115">
        <v>3.9769999999999999</v>
      </c>
      <c r="C607" s="2">
        <v>900</v>
      </c>
      <c r="D607" s="2">
        <v>1850</v>
      </c>
      <c r="E607" s="2">
        <v>587</v>
      </c>
      <c r="F607" s="115">
        <v>55.5</v>
      </c>
      <c r="G607" s="115">
        <v>28</v>
      </c>
      <c r="I607" s="10">
        <v>41682</v>
      </c>
      <c r="J607" s="42">
        <f t="shared" si="69"/>
        <v>266.91275167785238</v>
      </c>
      <c r="K607" s="42">
        <f t="shared" si="70"/>
        <v>288.59169887431631</v>
      </c>
      <c r="L607" s="42">
        <f t="shared" si="71"/>
        <v>292.99367676611297</v>
      </c>
      <c r="M607" s="42">
        <f t="shared" si="68"/>
        <v>326.11111111111109</v>
      </c>
      <c r="N607" s="42">
        <f t="shared" si="66"/>
        <v>248.21109123434707</v>
      </c>
      <c r="O607" s="42">
        <f t="shared" si="67"/>
        <v>198.58156028368796</v>
      </c>
      <c r="Q607" s="4">
        <v>1.49</v>
      </c>
      <c r="R607" s="4">
        <v>1815.8525729999999</v>
      </c>
      <c r="S607" s="4">
        <v>2338.2847000000002</v>
      </c>
      <c r="T607" s="4">
        <v>180</v>
      </c>
      <c r="U607" s="4">
        <v>22.36</v>
      </c>
      <c r="V607" s="95">
        <v>14.1</v>
      </c>
      <c r="X607" s="81">
        <v>41682</v>
      </c>
      <c r="Y607" s="88">
        <v>4340.3997894736849</v>
      </c>
      <c r="Z607" s="88">
        <v>5001.0263157894751</v>
      </c>
    </row>
    <row r="608" spans="1:26" x14ac:dyDescent="0.3">
      <c r="A608" s="81">
        <v>41689</v>
      </c>
      <c r="B608" s="115">
        <v>3.9889999999999999</v>
      </c>
      <c r="C608" s="2" t="s">
        <v>18</v>
      </c>
      <c r="D608" s="2">
        <v>1350</v>
      </c>
      <c r="E608" s="2">
        <v>600</v>
      </c>
      <c r="F608" s="115">
        <v>52</v>
      </c>
      <c r="G608" s="115">
        <v>27</v>
      </c>
      <c r="I608" s="10">
        <v>41689</v>
      </c>
      <c r="J608" s="42">
        <f t="shared" si="69"/>
        <v>267.7181208053691</v>
      </c>
      <c r="K608" s="42">
        <f t="shared" si="70"/>
        <v>239.02820383170419</v>
      </c>
      <c r="L608" s="42">
        <f t="shared" si="71"/>
        <v>271.61048078488795</v>
      </c>
      <c r="M608" s="42">
        <f t="shared" si="68"/>
        <v>333.33333333333337</v>
      </c>
      <c r="N608" s="42">
        <f t="shared" si="66"/>
        <v>232.55813953488374</v>
      </c>
      <c r="O608" s="42">
        <f t="shared" si="67"/>
        <v>191.48936170212767</v>
      </c>
      <c r="Q608" s="4">
        <v>1.49</v>
      </c>
      <c r="R608" s="4">
        <v>1815.8525729999999</v>
      </c>
      <c r="S608" s="4">
        <v>2338.2847000000002</v>
      </c>
      <c r="T608" s="4">
        <v>180</v>
      </c>
      <c r="U608" s="4">
        <v>22.36</v>
      </c>
      <c r="V608" s="95">
        <v>14.1</v>
      </c>
      <c r="X608" s="81">
        <v>41689</v>
      </c>
      <c r="Y608" s="88">
        <v>4340.3997894736849</v>
      </c>
      <c r="Z608" s="88">
        <v>5001.0263157894751</v>
      </c>
    </row>
    <row r="609" spans="1:26" x14ac:dyDescent="0.3">
      <c r="A609" s="81">
        <v>41696</v>
      </c>
      <c r="B609" s="115">
        <v>4.0170000000000003</v>
      </c>
      <c r="C609" s="2" t="s">
        <v>18</v>
      </c>
      <c r="D609" s="2">
        <v>1712.5</v>
      </c>
      <c r="E609" s="2">
        <v>592</v>
      </c>
      <c r="F609" s="115">
        <v>53</v>
      </c>
      <c r="G609" s="115">
        <v>28</v>
      </c>
      <c r="I609" s="10">
        <v>41696</v>
      </c>
      <c r="J609" s="42">
        <f t="shared" si="69"/>
        <v>269.59731543624162</v>
      </c>
      <c r="K609" s="42">
        <f t="shared" si="70"/>
        <v>239.02820383170419</v>
      </c>
      <c r="L609" s="42">
        <f t="shared" si="71"/>
        <v>287.11329787127607</v>
      </c>
      <c r="M609" s="42">
        <f t="shared" si="68"/>
        <v>328.88888888888886</v>
      </c>
      <c r="N609" s="42">
        <f t="shared" si="66"/>
        <v>237.03041144901613</v>
      </c>
      <c r="O609" s="42">
        <f t="shared" si="67"/>
        <v>198.58156028368796</v>
      </c>
      <c r="Q609" s="4">
        <v>1.49</v>
      </c>
      <c r="R609" s="4">
        <v>1815.8525729999999</v>
      </c>
      <c r="S609" s="4">
        <v>2338.2847000000002</v>
      </c>
      <c r="T609" s="4">
        <v>180</v>
      </c>
      <c r="U609" s="4">
        <v>22.36</v>
      </c>
      <c r="V609" s="95">
        <v>14.1</v>
      </c>
      <c r="X609" s="81">
        <v>41696</v>
      </c>
      <c r="Y609" s="88">
        <v>4340.3997894736849</v>
      </c>
      <c r="Z609" s="88">
        <v>5001.0263157894751</v>
      </c>
    </row>
    <row r="610" spans="1:26" x14ac:dyDescent="0.3">
      <c r="A610" s="81">
        <v>41703</v>
      </c>
      <c r="B610" s="115">
        <v>4.016</v>
      </c>
      <c r="C610" s="2">
        <v>1125</v>
      </c>
      <c r="D610" s="2">
        <v>1733.5</v>
      </c>
      <c r="E610" s="2">
        <v>620</v>
      </c>
      <c r="F610" s="115">
        <v>53</v>
      </c>
      <c r="G610" s="115">
        <v>28</v>
      </c>
      <c r="I610" s="10">
        <v>41703</v>
      </c>
      <c r="J610" s="42">
        <f t="shared" si="69"/>
        <v>269.53020134228188</v>
      </c>
      <c r="K610" s="42">
        <f t="shared" si="70"/>
        <v>300.72861479342606</v>
      </c>
      <c r="L610" s="42">
        <f t="shared" si="71"/>
        <v>288.01139210248755</v>
      </c>
      <c r="M610" s="42">
        <f t="shared" si="68"/>
        <v>344.44444444444446</v>
      </c>
      <c r="N610" s="42">
        <f t="shared" si="66"/>
        <v>237.03041144901613</v>
      </c>
      <c r="O610" s="42">
        <f t="shared" si="67"/>
        <v>198.58156028368796</v>
      </c>
      <c r="Q610" s="4">
        <v>1.49</v>
      </c>
      <c r="R610" s="4">
        <v>1815.8525729999999</v>
      </c>
      <c r="S610" s="4">
        <v>2338.2847000000002</v>
      </c>
      <c r="T610" s="4">
        <v>180</v>
      </c>
      <c r="U610" s="4">
        <v>22.36</v>
      </c>
      <c r="V610" s="95">
        <v>14.1</v>
      </c>
      <c r="X610" s="81">
        <v>41703</v>
      </c>
      <c r="Y610" s="88">
        <v>4335.7882894736849</v>
      </c>
      <c r="Z610" s="88">
        <v>5001.0263157894751</v>
      </c>
    </row>
    <row r="611" spans="1:26" x14ac:dyDescent="0.3">
      <c r="A611" s="81">
        <v>41710</v>
      </c>
      <c r="B611" s="116">
        <v>4.0209999999999999</v>
      </c>
      <c r="C611" s="2">
        <v>1200</v>
      </c>
      <c r="D611" s="2">
        <v>2687.5</v>
      </c>
      <c r="E611" s="2">
        <v>625</v>
      </c>
      <c r="F611" s="116">
        <v>52</v>
      </c>
      <c r="G611" s="116">
        <v>28</v>
      </c>
      <c r="I611" s="10">
        <v>41710</v>
      </c>
      <c r="J611" s="42">
        <f t="shared" si="69"/>
        <v>269.86577181208054</v>
      </c>
      <c r="K611" s="42">
        <f t="shared" si="70"/>
        <v>304.85890604697704</v>
      </c>
      <c r="L611" s="42">
        <f t="shared" si="71"/>
        <v>328.81053003466491</v>
      </c>
      <c r="M611" s="42">
        <f t="shared" si="68"/>
        <v>347.22222222222223</v>
      </c>
      <c r="N611" s="42">
        <f t="shared" si="66"/>
        <v>232.55813953488374</v>
      </c>
      <c r="O611" s="42">
        <f t="shared" si="67"/>
        <v>198.58156028368796</v>
      </c>
      <c r="Q611" s="4">
        <v>1.49</v>
      </c>
      <c r="R611" s="4">
        <v>1815.8525729999999</v>
      </c>
      <c r="S611" s="4">
        <v>2338.2847000000002</v>
      </c>
      <c r="T611" s="4">
        <v>180</v>
      </c>
      <c r="U611" s="4">
        <v>22.36</v>
      </c>
      <c r="V611" s="95">
        <v>14.1</v>
      </c>
      <c r="X611" s="81">
        <v>41710</v>
      </c>
      <c r="Y611" s="88">
        <v>4335.7882894736849</v>
      </c>
      <c r="Z611" s="88">
        <v>5001.0263157894751</v>
      </c>
    </row>
    <row r="612" spans="1:26" x14ac:dyDescent="0.3">
      <c r="A612" s="81">
        <v>41717</v>
      </c>
      <c r="B612" s="116">
        <v>4.0030000000000001</v>
      </c>
      <c r="C612" s="2">
        <v>1500</v>
      </c>
      <c r="D612" s="2">
        <v>3837.5</v>
      </c>
      <c r="E612" s="2">
        <v>578</v>
      </c>
      <c r="F612" s="116">
        <v>53</v>
      </c>
      <c r="G612" s="116">
        <v>30</v>
      </c>
      <c r="I612" s="10">
        <v>41717</v>
      </c>
      <c r="J612" s="42">
        <f t="shared" si="69"/>
        <v>268.65771812080538</v>
      </c>
      <c r="K612" s="42">
        <f t="shared" si="70"/>
        <v>321.38007106118107</v>
      </c>
      <c r="L612" s="42">
        <f t="shared" si="71"/>
        <v>377.99188079148252</v>
      </c>
      <c r="M612" s="42">
        <f t="shared" si="68"/>
        <v>321.11111111111114</v>
      </c>
      <c r="N612" s="42">
        <f t="shared" si="66"/>
        <v>237.03041144901613</v>
      </c>
      <c r="O612" s="42">
        <f t="shared" si="67"/>
        <v>212.7659574468085</v>
      </c>
      <c r="Q612" s="4">
        <v>1.49</v>
      </c>
      <c r="R612" s="4">
        <v>1815.8525729999999</v>
      </c>
      <c r="S612" s="4">
        <v>2338.2847000000002</v>
      </c>
      <c r="T612" s="4">
        <v>180</v>
      </c>
      <c r="U612" s="4">
        <v>22.36</v>
      </c>
      <c r="V612" s="95">
        <v>14.1</v>
      </c>
      <c r="X612" s="81">
        <v>41717</v>
      </c>
      <c r="Y612" s="88">
        <v>4335.7882894736849</v>
      </c>
      <c r="Z612" s="88">
        <v>5001.0263157894751</v>
      </c>
    </row>
    <row r="613" spans="1:26" x14ac:dyDescent="0.3">
      <c r="A613" s="81">
        <v>41724</v>
      </c>
      <c r="B613" s="116">
        <v>3.988</v>
      </c>
      <c r="C613" s="2">
        <v>1875</v>
      </c>
      <c r="D613" s="2">
        <v>2158.5</v>
      </c>
      <c r="E613" s="2">
        <v>469</v>
      </c>
      <c r="F613" s="116">
        <v>53</v>
      </c>
      <c r="G613" s="116">
        <v>29</v>
      </c>
      <c r="I613" s="10">
        <v>41724</v>
      </c>
      <c r="J613" s="42">
        <f t="shared" si="69"/>
        <v>267.65100671140942</v>
      </c>
      <c r="K613" s="42">
        <f t="shared" si="70"/>
        <v>342.03152732893614</v>
      </c>
      <c r="L613" s="42">
        <f t="shared" si="71"/>
        <v>306.18710868652886</v>
      </c>
      <c r="M613" s="42">
        <f t="shared" si="68"/>
        <v>260.55555555555554</v>
      </c>
      <c r="N613" s="42">
        <f t="shared" si="66"/>
        <v>237.03041144901613</v>
      </c>
      <c r="O613" s="42">
        <f t="shared" si="67"/>
        <v>205.67375886524823</v>
      </c>
      <c r="Q613" s="4">
        <v>1.49</v>
      </c>
      <c r="R613" s="4">
        <v>1815.8525729999999</v>
      </c>
      <c r="S613" s="4">
        <v>2338.2847000000002</v>
      </c>
      <c r="T613" s="4">
        <v>180</v>
      </c>
      <c r="U613" s="4">
        <v>22.36</v>
      </c>
      <c r="V613" s="95">
        <v>14.1</v>
      </c>
      <c r="X613" s="81">
        <v>41724</v>
      </c>
      <c r="Y613" s="88">
        <v>4335.7882894736849</v>
      </c>
      <c r="Z613" s="88">
        <v>5001.0263157894751</v>
      </c>
    </row>
    <row r="614" spans="1:26" x14ac:dyDescent="0.3">
      <c r="A614" s="81">
        <v>41731</v>
      </c>
      <c r="B614" s="116">
        <v>3.9750000000000001</v>
      </c>
      <c r="C614" s="2">
        <v>1875</v>
      </c>
      <c r="D614" s="2">
        <v>2537.5</v>
      </c>
      <c r="E614" s="2">
        <v>416</v>
      </c>
      <c r="F614" s="116">
        <v>51.5</v>
      </c>
      <c r="G614" s="116">
        <v>28</v>
      </c>
      <c r="I614" s="10">
        <v>41731</v>
      </c>
      <c r="J614" s="42">
        <f t="shared" si="69"/>
        <v>266.77852348993292</v>
      </c>
      <c r="K614" s="42">
        <f t="shared" si="70"/>
        <v>342.03152732893614</v>
      </c>
      <c r="L614" s="42">
        <f t="shared" si="71"/>
        <v>322.39557124029739</v>
      </c>
      <c r="M614" s="42">
        <f t="shared" si="68"/>
        <v>231.11111111111109</v>
      </c>
      <c r="N614" s="42">
        <f t="shared" si="66"/>
        <v>230.32200357781755</v>
      </c>
      <c r="O614" s="42">
        <f t="shared" si="67"/>
        <v>198.58156028368796</v>
      </c>
      <c r="Q614" s="4">
        <v>1.49</v>
      </c>
      <c r="R614" s="4">
        <v>1815.8525729999999</v>
      </c>
      <c r="S614" s="4">
        <v>2338.2847000000002</v>
      </c>
      <c r="T614" s="4">
        <v>180</v>
      </c>
      <c r="U614" s="4">
        <v>22.36</v>
      </c>
      <c r="V614" s="95">
        <v>14.1</v>
      </c>
      <c r="X614" s="81">
        <v>41731</v>
      </c>
      <c r="Y614" s="88">
        <v>4335.7882894736849</v>
      </c>
      <c r="Z614" s="88">
        <v>5001.0263157894751</v>
      </c>
    </row>
    <row r="615" spans="1:26" x14ac:dyDescent="0.3">
      <c r="A615" s="81">
        <v>41738</v>
      </c>
      <c r="B615" s="116">
        <v>3.9590000000000001</v>
      </c>
      <c r="C615" s="2">
        <v>1325</v>
      </c>
      <c r="D615" s="2">
        <v>1933.5</v>
      </c>
      <c r="E615" s="2">
        <v>370</v>
      </c>
      <c r="F615" s="116">
        <v>50</v>
      </c>
      <c r="G615" s="116">
        <v>27</v>
      </c>
      <c r="I615" s="10">
        <v>41738</v>
      </c>
      <c r="J615" s="42">
        <f t="shared" si="69"/>
        <v>265.70469798657717</v>
      </c>
      <c r="K615" s="42">
        <f t="shared" si="70"/>
        <v>312.48097016310504</v>
      </c>
      <c r="L615" s="42">
        <f t="shared" si="71"/>
        <v>298.12231252475937</v>
      </c>
      <c r="M615" s="42">
        <f t="shared" si="68"/>
        <v>205.55555555555554</v>
      </c>
      <c r="N615" s="42">
        <f t="shared" si="66"/>
        <v>223.61359570661898</v>
      </c>
      <c r="O615" s="42">
        <f t="shared" si="67"/>
        <v>191.48936170212767</v>
      </c>
      <c r="Q615" s="4">
        <v>1.49</v>
      </c>
      <c r="R615" s="4">
        <v>1815.8525729999999</v>
      </c>
      <c r="S615" s="4">
        <v>2338.2847000000002</v>
      </c>
      <c r="T615" s="4">
        <v>180</v>
      </c>
      <c r="U615" s="4">
        <v>22.36</v>
      </c>
      <c r="V615" s="95">
        <v>14.1</v>
      </c>
      <c r="X615" s="81">
        <v>41738</v>
      </c>
      <c r="Y615" s="88">
        <v>4349.193736842105</v>
      </c>
      <c r="Z615" s="88">
        <v>5037.4484210526325</v>
      </c>
    </row>
    <row r="616" spans="1:26" x14ac:dyDescent="0.3">
      <c r="A616" s="81">
        <v>41745</v>
      </c>
      <c r="B616" s="116">
        <v>3.952</v>
      </c>
      <c r="C616" s="2">
        <v>1000</v>
      </c>
      <c r="D616" s="2">
        <v>1275</v>
      </c>
      <c r="E616" s="2">
        <v>384</v>
      </c>
      <c r="F616" s="116">
        <v>50</v>
      </c>
      <c r="G616" s="116">
        <v>27</v>
      </c>
      <c r="I616" s="10">
        <v>41745</v>
      </c>
      <c r="J616" s="42">
        <f t="shared" si="69"/>
        <v>265.23489932885906</v>
      </c>
      <c r="K616" s="42">
        <f t="shared" si="70"/>
        <v>294.58304139771735</v>
      </c>
      <c r="L616" s="42">
        <f t="shared" si="71"/>
        <v>269.96064341748598</v>
      </c>
      <c r="M616" s="42">
        <f t="shared" si="68"/>
        <v>213.33333333333334</v>
      </c>
      <c r="N616" s="42">
        <f t="shared" si="66"/>
        <v>223.61359570661898</v>
      </c>
      <c r="O616" s="42">
        <f t="shared" si="67"/>
        <v>191.48936170212767</v>
      </c>
      <c r="Q616" s="4">
        <v>1.49</v>
      </c>
      <c r="R616" s="4">
        <v>1815.8525729999999</v>
      </c>
      <c r="S616" s="4">
        <v>2338.2847000000002</v>
      </c>
      <c r="T616" s="4">
        <v>180</v>
      </c>
      <c r="U616" s="4">
        <v>22.36</v>
      </c>
      <c r="V616" s="95">
        <v>14.1</v>
      </c>
      <c r="X616" s="81">
        <v>41745</v>
      </c>
      <c r="Y616" s="88">
        <v>4349.193736842105</v>
      </c>
      <c r="Z616" s="88">
        <v>5037.4484210526325</v>
      </c>
    </row>
    <row r="617" spans="1:26" x14ac:dyDescent="0.3">
      <c r="A617" s="81">
        <v>41752</v>
      </c>
      <c r="B617" s="117">
        <v>3.9710000000000001</v>
      </c>
      <c r="C617" s="2">
        <v>2500</v>
      </c>
      <c r="D617" s="2">
        <v>1500</v>
      </c>
      <c r="E617" s="2">
        <v>377</v>
      </c>
      <c r="F617" s="117">
        <v>47.5</v>
      </c>
      <c r="G617" s="117">
        <v>26.5</v>
      </c>
      <c r="I617" s="10">
        <v>41752</v>
      </c>
      <c r="J617" s="42">
        <f t="shared" si="69"/>
        <v>266.51006711409394</v>
      </c>
      <c r="K617" s="42">
        <f t="shared" si="70"/>
        <v>377.18886646873756</v>
      </c>
      <c r="L617" s="42">
        <f t="shared" si="71"/>
        <v>279.58308160903727</v>
      </c>
      <c r="M617" s="42">
        <f t="shared" si="68"/>
        <v>209.44444444444446</v>
      </c>
      <c r="N617" s="42">
        <f t="shared" si="66"/>
        <v>212.43291592128801</v>
      </c>
      <c r="O617" s="42">
        <f t="shared" si="67"/>
        <v>187.94326241134752</v>
      </c>
      <c r="Q617" s="4">
        <v>1.49</v>
      </c>
      <c r="R617" s="4">
        <v>1815.8525729999999</v>
      </c>
      <c r="S617" s="4">
        <v>2338.2847000000002</v>
      </c>
      <c r="T617" s="4">
        <v>180</v>
      </c>
      <c r="U617" s="4">
        <v>22.36</v>
      </c>
      <c r="V617" s="95">
        <v>14.1</v>
      </c>
      <c r="X617" s="81">
        <v>41752</v>
      </c>
      <c r="Y617" s="88">
        <v>4349.193736842105</v>
      </c>
      <c r="Z617" s="88">
        <v>5037.4484210526325</v>
      </c>
    </row>
    <row r="618" spans="1:26" x14ac:dyDescent="0.3">
      <c r="A618" s="81">
        <v>41759</v>
      </c>
      <c r="B618" s="117">
        <v>3.9750000000000001</v>
      </c>
      <c r="C618" s="2">
        <v>875</v>
      </c>
      <c r="D618" s="2">
        <v>850</v>
      </c>
      <c r="E618" s="2">
        <v>360</v>
      </c>
      <c r="F618" s="117">
        <v>47.5</v>
      </c>
      <c r="G618" s="117">
        <v>26.5</v>
      </c>
      <c r="I618" s="10">
        <v>41759</v>
      </c>
      <c r="J618" s="42">
        <f t="shared" si="69"/>
        <v>266.77852348993292</v>
      </c>
      <c r="K618" s="42">
        <f t="shared" si="70"/>
        <v>287.699222641799</v>
      </c>
      <c r="L618" s="42">
        <f t="shared" si="71"/>
        <v>251.7849268334447</v>
      </c>
      <c r="M618" s="42">
        <f t="shared" si="68"/>
        <v>200</v>
      </c>
      <c r="N618" s="42">
        <f t="shared" si="66"/>
        <v>212.43291592128801</v>
      </c>
      <c r="O618" s="42">
        <f t="shared" si="67"/>
        <v>187.94326241134752</v>
      </c>
      <c r="Q618" s="4">
        <v>1.49</v>
      </c>
      <c r="R618" s="4">
        <v>1815.8525729999999</v>
      </c>
      <c r="S618" s="4">
        <v>2338.2847000000002</v>
      </c>
      <c r="T618" s="4">
        <v>180</v>
      </c>
      <c r="U618" s="4">
        <v>22.36</v>
      </c>
      <c r="V618" s="95">
        <v>14.1</v>
      </c>
      <c r="X618" s="81">
        <v>41759</v>
      </c>
      <c r="Y618" s="88">
        <v>4349.193736842105</v>
      </c>
      <c r="Z618" s="88">
        <v>5037.4484210526325</v>
      </c>
    </row>
    <row r="619" spans="1:26" x14ac:dyDescent="0.3">
      <c r="A619" s="81">
        <v>41766</v>
      </c>
      <c r="B619" s="117">
        <v>3.964</v>
      </c>
      <c r="C619" s="2">
        <v>700</v>
      </c>
      <c r="D619" s="2">
        <v>537.5</v>
      </c>
      <c r="E619" s="2">
        <v>365</v>
      </c>
      <c r="F619" s="117">
        <v>47</v>
      </c>
      <c r="G619" s="117">
        <v>26.5</v>
      </c>
      <c r="I619" s="10">
        <v>41766</v>
      </c>
      <c r="J619" s="42">
        <f t="shared" si="69"/>
        <v>266.04026845637583</v>
      </c>
      <c r="K619" s="42">
        <f t="shared" si="70"/>
        <v>278.38763317929335</v>
      </c>
      <c r="L619" s="42">
        <f t="shared" si="71"/>
        <v>238.5918550510664</v>
      </c>
      <c r="M619" s="42">
        <f t="shared" si="68"/>
        <v>202.77777777777777</v>
      </c>
      <c r="N619" s="42">
        <f t="shared" si="66"/>
        <v>210.19677996422183</v>
      </c>
      <c r="O619" s="42">
        <f t="shared" si="67"/>
        <v>187.94326241134752</v>
      </c>
      <c r="Q619" s="4">
        <v>1.49</v>
      </c>
      <c r="R619" s="4">
        <v>1815.8525729999999</v>
      </c>
      <c r="S619" s="4">
        <v>2338.2847000000002</v>
      </c>
      <c r="T619" s="4">
        <v>180</v>
      </c>
      <c r="U619" s="4">
        <v>22.36</v>
      </c>
      <c r="V619" s="95">
        <v>14.1</v>
      </c>
      <c r="X619" s="81">
        <v>41766</v>
      </c>
      <c r="Y619" s="88">
        <v>4355.1089999999995</v>
      </c>
      <c r="Z619" s="88">
        <v>5041.4568421052627</v>
      </c>
    </row>
    <row r="620" spans="1:26" x14ac:dyDescent="0.3">
      <c r="A620" s="81">
        <v>41773</v>
      </c>
      <c r="B620" s="117">
        <v>3.948</v>
      </c>
      <c r="C620" s="2">
        <v>200</v>
      </c>
      <c r="D620" s="2">
        <v>0</v>
      </c>
      <c r="E620" s="2">
        <v>355</v>
      </c>
      <c r="F620" s="117">
        <v>46.5</v>
      </c>
      <c r="G620" s="117">
        <v>26</v>
      </c>
      <c r="I620" s="10">
        <v>41773</v>
      </c>
      <c r="J620" s="42">
        <f t="shared" si="69"/>
        <v>264.96644295302013</v>
      </c>
      <c r="K620" s="42">
        <f t="shared" si="70"/>
        <v>250.8523581556199</v>
      </c>
      <c r="L620" s="42">
        <f t="shared" si="71"/>
        <v>215.60491937124948</v>
      </c>
      <c r="M620" s="42">
        <f t="shared" si="68"/>
        <v>197.22222222222223</v>
      </c>
      <c r="N620" s="42">
        <f t="shared" si="66"/>
        <v>207.96064400715562</v>
      </c>
      <c r="O620" s="42">
        <f t="shared" si="67"/>
        <v>184.39716312056737</v>
      </c>
      <c r="Q620" s="4">
        <v>1.49</v>
      </c>
      <c r="R620" s="4">
        <v>1815.8525729999999</v>
      </c>
      <c r="S620" s="4">
        <v>2338.2847000000002</v>
      </c>
      <c r="T620" s="4">
        <v>180</v>
      </c>
      <c r="U620" s="4">
        <v>22.36</v>
      </c>
      <c r="V620" s="95">
        <v>14.1</v>
      </c>
      <c r="X620" s="81">
        <v>41773</v>
      </c>
      <c r="Y620" s="88">
        <v>4355.1089999999995</v>
      </c>
      <c r="Z620" s="88">
        <v>5041.4568421052627</v>
      </c>
    </row>
    <row r="621" spans="1:26" x14ac:dyDescent="0.3">
      <c r="A621" s="81">
        <v>41780</v>
      </c>
      <c r="B621" s="117">
        <v>3.9340000000000002</v>
      </c>
      <c r="C621" s="2">
        <v>450</v>
      </c>
      <c r="D621" s="2">
        <v>-188</v>
      </c>
      <c r="E621" s="2">
        <v>373</v>
      </c>
      <c r="F621" s="117">
        <v>47.5</v>
      </c>
      <c r="G621" s="117">
        <v>26.5</v>
      </c>
      <c r="I621" s="10">
        <v>41780</v>
      </c>
      <c r="J621" s="42">
        <f t="shared" si="69"/>
        <v>264.0268456375839</v>
      </c>
      <c r="K621" s="42">
        <f t="shared" si="70"/>
        <v>264.61999566745664</v>
      </c>
      <c r="L621" s="42">
        <f t="shared" si="71"/>
        <v>207.56483768230885</v>
      </c>
      <c r="M621" s="42">
        <f t="shared" si="68"/>
        <v>207.2222222222222</v>
      </c>
      <c r="N621" s="42">
        <f t="shared" ref="N621:N675" si="72">(1+(F621-U621)/U621)*100</f>
        <v>212.43291592128801</v>
      </c>
      <c r="O621" s="42">
        <f t="shared" ref="O621:O675" si="73">(1+(G621-V621)/V621)*100</f>
        <v>187.94326241134752</v>
      </c>
      <c r="Q621" s="4">
        <v>1.49</v>
      </c>
      <c r="R621" s="4">
        <v>1815.8525729999999</v>
      </c>
      <c r="S621" s="4">
        <v>2338.2847000000002</v>
      </c>
      <c r="T621" s="4">
        <v>180</v>
      </c>
      <c r="U621" s="4">
        <v>22.36</v>
      </c>
      <c r="V621" s="95">
        <v>14.1</v>
      </c>
      <c r="X621" s="81">
        <v>41780</v>
      </c>
      <c r="Y621" s="88">
        <v>4355.1089999999995</v>
      </c>
      <c r="Z621" s="88">
        <v>5041.4568421052627</v>
      </c>
    </row>
    <row r="622" spans="1:26" x14ac:dyDescent="0.3">
      <c r="A622" s="81">
        <v>41787</v>
      </c>
      <c r="B622" s="117">
        <v>3.9249999999999998</v>
      </c>
      <c r="C622" s="2">
        <v>75</v>
      </c>
      <c r="D622" s="2">
        <v>225</v>
      </c>
      <c r="E622" s="2">
        <v>360</v>
      </c>
      <c r="F622" s="117">
        <v>47</v>
      </c>
      <c r="G622" s="117">
        <v>26</v>
      </c>
      <c r="I622" s="10">
        <v>41787</v>
      </c>
      <c r="J622" s="42">
        <f t="shared" si="69"/>
        <v>263.42281879194627</v>
      </c>
      <c r="K622" s="42">
        <f t="shared" si="70"/>
        <v>243.96853939970157</v>
      </c>
      <c r="L622" s="42">
        <f t="shared" si="71"/>
        <v>225.22735756280073</v>
      </c>
      <c r="M622" s="42">
        <f t="shared" si="68"/>
        <v>200</v>
      </c>
      <c r="N622" s="42">
        <f t="shared" si="72"/>
        <v>210.19677996422183</v>
      </c>
      <c r="O622" s="42">
        <f t="shared" si="73"/>
        <v>184.39716312056737</v>
      </c>
      <c r="Q622" s="4">
        <v>1.49</v>
      </c>
      <c r="R622" s="4">
        <v>1815.8525729999999</v>
      </c>
      <c r="S622" s="4">
        <v>2338.2847000000002</v>
      </c>
      <c r="T622" s="4">
        <v>180</v>
      </c>
      <c r="U622" s="4">
        <v>22.36</v>
      </c>
      <c r="V622" s="95">
        <v>14.1</v>
      </c>
      <c r="X622" s="81">
        <v>41787</v>
      </c>
      <c r="Y622" s="88">
        <v>4355.1089999999995</v>
      </c>
      <c r="Z622" s="88">
        <v>5041.4568421052627</v>
      </c>
    </row>
    <row r="623" spans="1:26" x14ac:dyDescent="0.3">
      <c r="A623" s="81">
        <v>41794</v>
      </c>
      <c r="B623" s="118">
        <v>3.9180000000000001</v>
      </c>
      <c r="C623" s="2">
        <v>400</v>
      </c>
      <c r="D623" s="2">
        <v>168.5</v>
      </c>
      <c r="E623" s="2">
        <v>353</v>
      </c>
      <c r="F623" s="118">
        <v>46</v>
      </c>
      <c r="G623" s="118">
        <v>25</v>
      </c>
      <c r="H623" s="1" t="s">
        <v>27</v>
      </c>
      <c r="I623" s="10">
        <v>41794</v>
      </c>
      <c r="J623" s="42">
        <f t="shared" si="69"/>
        <v>262.95302013422821</v>
      </c>
      <c r="K623" s="42">
        <f t="shared" si="70"/>
        <v>263.85845401535192</v>
      </c>
      <c r="L623" s="42">
        <f t="shared" si="71"/>
        <v>222.23470050503252</v>
      </c>
      <c r="M623" s="42">
        <f t="shared" si="68"/>
        <v>196.11111111111111</v>
      </c>
      <c r="N623" s="42">
        <f t="shared" si="72"/>
        <v>205.72450805008947</v>
      </c>
      <c r="O623" s="42">
        <f t="shared" si="73"/>
        <v>177.3049645390071</v>
      </c>
      <c r="Q623" s="4">
        <v>1.49</v>
      </c>
      <c r="R623" s="4">
        <v>1815.8525729999999</v>
      </c>
      <c r="S623" s="4">
        <v>2338.2847000000002</v>
      </c>
      <c r="T623" s="4">
        <v>180</v>
      </c>
      <c r="U623" s="4">
        <v>22.36</v>
      </c>
      <c r="V623" s="95">
        <v>14.1</v>
      </c>
      <c r="X623" s="81">
        <v>41794</v>
      </c>
      <c r="Y623" s="88">
        <v>4391.2805263157898</v>
      </c>
      <c r="Z623" s="88">
        <v>5027.9799999999987</v>
      </c>
    </row>
    <row r="624" spans="1:26" x14ac:dyDescent="0.3">
      <c r="A624" s="81">
        <v>41801</v>
      </c>
      <c r="B624" s="118">
        <v>3.8919999999999999</v>
      </c>
      <c r="C624" s="2">
        <v>0</v>
      </c>
      <c r="D624" s="2">
        <v>425</v>
      </c>
      <c r="E624" s="2">
        <v>373</v>
      </c>
      <c r="F624" s="118">
        <v>45</v>
      </c>
      <c r="G624" s="118">
        <v>24</v>
      </c>
      <c r="I624" s="10">
        <v>41801</v>
      </c>
      <c r="J624" s="42">
        <f t="shared" si="69"/>
        <v>261.20805369127515</v>
      </c>
      <c r="K624" s="42">
        <f t="shared" si="70"/>
        <v>241.8302339964132</v>
      </c>
      <c r="L624" s="42">
        <f t="shared" si="71"/>
        <v>233.20428004340096</v>
      </c>
      <c r="M624" s="42">
        <f t="shared" si="68"/>
        <v>207.2222222222222</v>
      </c>
      <c r="N624" s="42">
        <f t="shared" si="72"/>
        <v>201.25223613595705</v>
      </c>
      <c r="O624" s="42">
        <f t="shared" si="73"/>
        <v>170.21276595744681</v>
      </c>
      <c r="Q624" s="4">
        <v>1.49</v>
      </c>
      <c r="R624" s="4">
        <v>1815.8525729999999</v>
      </c>
      <c r="S624" s="4">
        <v>2338.2847000000002</v>
      </c>
      <c r="T624" s="4">
        <v>180</v>
      </c>
      <c r="U624" s="4">
        <v>22.36</v>
      </c>
      <c r="V624" s="95">
        <v>14.1</v>
      </c>
      <c r="X624" s="81">
        <v>41801</v>
      </c>
      <c r="Y624" s="88">
        <v>4391.2805263157898</v>
      </c>
      <c r="Z624" s="88">
        <v>5027.9799999999987</v>
      </c>
    </row>
    <row r="625" spans="1:26" x14ac:dyDescent="0.3">
      <c r="A625" s="81">
        <v>41808</v>
      </c>
      <c r="B625" s="118">
        <v>3.8820000000000001</v>
      </c>
      <c r="C625" s="2">
        <v>-50</v>
      </c>
      <c r="D625" s="2">
        <v>800</v>
      </c>
      <c r="E625" s="2">
        <v>367</v>
      </c>
      <c r="F625" s="118">
        <v>44</v>
      </c>
      <c r="G625" s="118">
        <v>23</v>
      </c>
      <c r="I625" s="10">
        <v>41808</v>
      </c>
      <c r="J625" s="42">
        <f t="shared" si="69"/>
        <v>260.5369127516779</v>
      </c>
      <c r="K625" s="42">
        <f t="shared" si="70"/>
        <v>239.07670649404588</v>
      </c>
      <c r="L625" s="42">
        <f t="shared" si="71"/>
        <v>249.24167702931976</v>
      </c>
      <c r="M625" s="42">
        <f t="shared" si="68"/>
        <v>203.88888888888889</v>
      </c>
      <c r="N625" s="42">
        <f t="shared" si="72"/>
        <v>196.77996422182468</v>
      </c>
      <c r="O625" s="42">
        <f t="shared" si="73"/>
        <v>163.12056737588651</v>
      </c>
      <c r="Q625" s="4">
        <v>1.49</v>
      </c>
      <c r="R625" s="4">
        <v>1815.8525729999999</v>
      </c>
      <c r="S625" s="4">
        <v>2338.2847000000002</v>
      </c>
      <c r="T625" s="4">
        <v>180</v>
      </c>
      <c r="U625" s="4">
        <v>22.36</v>
      </c>
      <c r="V625" s="95">
        <v>14.1</v>
      </c>
      <c r="X625" s="81">
        <v>41808</v>
      </c>
      <c r="Y625" s="88">
        <v>4391.2805263157898</v>
      </c>
      <c r="Z625" s="88">
        <v>5027.9799999999987</v>
      </c>
    </row>
    <row r="626" spans="1:26" x14ac:dyDescent="0.3">
      <c r="A626" s="81">
        <v>41815</v>
      </c>
      <c r="B626" s="118">
        <v>3.919</v>
      </c>
      <c r="C626" s="2">
        <v>400</v>
      </c>
      <c r="D626" s="2">
        <v>637.5</v>
      </c>
      <c r="E626" s="2">
        <v>369</v>
      </c>
      <c r="F626" s="118">
        <v>43.5</v>
      </c>
      <c r="G626" s="118">
        <v>23</v>
      </c>
      <c r="I626" s="10">
        <v>41815</v>
      </c>
      <c r="J626" s="42">
        <f t="shared" si="69"/>
        <v>263.02013422818794</v>
      </c>
      <c r="K626" s="42">
        <f t="shared" si="70"/>
        <v>263.85845401535192</v>
      </c>
      <c r="L626" s="42">
        <f t="shared" si="71"/>
        <v>242.29213833542161</v>
      </c>
      <c r="M626" s="42">
        <f t="shared" si="68"/>
        <v>204.99999999999997</v>
      </c>
      <c r="N626" s="42">
        <f t="shared" si="72"/>
        <v>194.5438282647585</v>
      </c>
      <c r="O626" s="42">
        <f t="shared" si="73"/>
        <v>163.12056737588651</v>
      </c>
      <c r="Q626" s="4">
        <v>1.49</v>
      </c>
      <c r="R626" s="4">
        <v>1815.8525729999999</v>
      </c>
      <c r="S626" s="4">
        <v>2338.2847000000002</v>
      </c>
      <c r="T626" s="4">
        <v>180</v>
      </c>
      <c r="U626" s="4">
        <v>22.36</v>
      </c>
      <c r="V626" s="95">
        <v>14.1</v>
      </c>
      <c r="X626" s="81">
        <v>41815</v>
      </c>
      <c r="Y626" s="88">
        <v>4391.2805263157898</v>
      </c>
      <c r="Z626" s="88">
        <v>5027.9799999999987</v>
      </c>
    </row>
    <row r="627" spans="1:26" x14ac:dyDescent="0.3">
      <c r="A627" s="81">
        <v>41822</v>
      </c>
      <c r="B627" s="118">
        <v>3.92</v>
      </c>
      <c r="C627" s="2">
        <v>337.5</v>
      </c>
      <c r="D627" s="2">
        <v>875</v>
      </c>
      <c r="E627" s="2">
        <v>378</v>
      </c>
      <c r="F627" s="118">
        <v>42</v>
      </c>
      <c r="G627" s="118">
        <v>22</v>
      </c>
      <c r="I627" s="10">
        <v>41822</v>
      </c>
      <c r="J627" s="42">
        <f t="shared" si="69"/>
        <v>263.08724832214762</v>
      </c>
      <c r="K627" s="42">
        <f t="shared" si="70"/>
        <v>260.41654463739275</v>
      </c>
      <c r="L627" s="42">
        <f t="shared" si="71"/>
        <v>252.44915642650349</v>
      </c>
      <c r="M627" s="42">
        <f t="shared" si="68"/>
        <v>210</v>
      </c>
      <c r="N627" s="42">
        <f t="shared" si="72"/>
        <v>187.83542039355993</v>
      </c>
      <c r="O627" s="42">
        <f t="shared" si="73"/>
        <v>156.02836879432624</v>
      </c>
      <c r="Q627" s="4">
        <v>1.49</v>
      </c>
      <c r="R627" s="4">
        <v>1815.8525729999999</v>
      </c>
      <c r="S627" s="4">
        <v>2338.2847000000002</v>
      </c>
      <c r="T627" s="4">
        <v>180</v>
      </c>
      <c r="U627" s="4">
        <v>22.36</v>
      </c>
      <c r="V627" s="95">
        <v>14.1</v>
      </c>
      <c r="X627" s="81">
        <v>41822</v>
      </c>
      <c r="Y627" s="88">
        <v>4391.2805263157898</v>
      </c>
      <c r="Z627" s="88">
        <v>5027.9799999999987</v>
      </c>
    </row>
    <row r="628" spans="1:26" x14ac:dyDescent="0.3">
      <c r="A628" s="81">
        <v>41829</v>
      </c>
      <c r="B628" s="118">
        <v>3.9129999999999998</v>
      </c>
      <c r="C628" s="2">
        <v>500</v>
      </c>
      <c r="D628" s="2">
        <v>300</v>
      </c>
      <c r="E628" s="2">
        <v>345</v>
      </c>
      <c r="F628" s="118">
        <v>43</v>
      </c>
      <c r="G628" s="118">
        <v>23.5</v>
      </c>
      <c r="I628" s="10">
        <v>41829</v>
      </c>
      <c r="J628" s="42">
        <f t="shared" si="69"/>
        <v>262.6174496644295</v>
      </c>
      <c r="K628" s="42">
        <f t="shared" si="70"/>
        <v>269.04734181563816</v>
      </c>
      <c r="L628" s="42">
        <f t="shared" si="71"/>
        <v>227.43946044137212</v>
      </c>
      <c r="M628" s="42">
        <f t="shared" si="68"/>
        <v>191.66666666666666</v>
      </c>
      <c r="N628" s="42">
        <f t="shared" si="72"/>
        <v>192.30769230769232</v>
      </c>
      <c r="O628" s="42">
        <f t="shared" si="73"/>
        <v>166.66666666666669</v>
      </c>
      <c r="Q628" s="4">
        <v>1.49</v>
      </c>
      <c r="R628" s="4">
        <v>1815.8525729999999</v>
      </c>
      <c r="S628" s="4">
        <v>2338.2847000000002</v>
      </c>
      <c r="T628" s="4">
        <v>180</v>
      </c>
      <c r="U628" s="4">
        <v>22.36</v>
      </c>
      <c r="V628" s="95">
        <v>14.1</v>
      </c>
      <c r="X628" s="81">
        <v>41829</v>
      </c>
      <c r="Y628" s="88">
        <v>4385.5030789473694</v>
      </c>
      <c r="Z628" s="88">
        <v>5018.1821052631576</v>
      </c>
    </row>
    <row r="629" spans="1:26" x14ac:dyDescent="0.3">
      <c r="A629" s="81">
        <v>41836</v>
      </c>
      <c r="B629" s="118">
        <v>3.8940000000000001</v>
      </c>
      <c r="C629" s="2">
        <v>850</v>
      </c>
      <c r="D629" s="2">
        <v>1900</v>
      </c>
      <c r="E629" s="2">
        <v>405</v>
      </c>
      <c r="F629" s="118">
        <v>43</v>
      </c>
      <c r="G629" s="118">
        <v>24</v>
      </c>
      <c r="I629" s="10">
        <v>41836</v>
      </c>
      <c r="J629" s="42">
        <f t="shared" si="69"/>
        <v>261.34228187919462</v>
      </c>
      <c r="K629" s="42">
        <f t="shared" si="70"/>
        <v>288.32203433220951</v>
      </c>
      <c r="L629" s="42">
        <f t="shared" si="71"/>
        <v>295.86568758129226</v>
      </c>
      <c r="M629" s="42">
        <f t="shared" si="68"/>
        <v>225</v>
      </c>
      <c r="N629" s="42">
        <f t="shared" si="72"/>
        <v>192.30769230769232</v>
      </c>
      <c r="O629" s="42">
        <f t="shared" si="73"/>
        <v>170.21276595744681</v>
      </c>
      <c r="Q629" s="4">
        <v>1.49</v>
      </c>
      <c r="R629" s="4">
        <v>1815.8525729999999</v>
      </c>
      <c r="S629" s="4">
        <v>2338.2847000000002</v>
      </c>
      <c r="T629" s="4">
        <v>180</v>
      </c>
      <c r="U629" s="4">
        <v>22.36</v>
      </c>
      <c r="V629" s="95">
        <v>14.1</v>
      </c>
      <c r="X629" s="81">
        <v>41836</v>
      </c>
      <c r="Y629" s="88">
        <v>4385.5030789473694</v>
      </c>
      <c r="Z629" s="88">
        <v>5018.1821052631576</v>
      </c>
    </row>
    <row r="630" spans="1:26" x14ac:dyDescent="0.3">
      <c r="A630" s="81">
        <v>41843</v>
      </c>
      <c r="B630" s="118">
        <v>3.8690000000000002</v>
      </c>
      <c r="C630" s="2">
        <v>750</v>
      </c>
      <c r="D630" s="2">
        <v>1769</v>
      </c>
      <c r="E630" s="2">
        <v>547</v>
      </c>
      <c r="F630" s="118">
        <v>42.5</v>
      </c>
      <c r="G630" s="118">
        <v>23.5</v>
      </c>
      <c r="I630" s="10">
        <v>41843</v>
      </c>
      <c r="J630" s="42">
        <f t="shared" si="69"/>
        <v>259.66442953020135</v>
      </c>
      <c r="K630" s="42">
        <f t="shared" si="70"/>
        <v>282.81497932747482</v>
      </c>
      <c r="L630" s="42">
        <f t="shared" si="71"/>
        <v>290.2632902342113</v>
      </c>
      <c r="M630" s="42">
        <f t="shared" si="68"/>
        <v>303.88888888888886</v>
      </c>
      <c r="N630" s="42">
        <f t="shared" si="72"/>
        <v>190.07155635062611</v>
      </c>
      <c r="O630" s="42">
        <f t="shared" si="73"/>
        <v>166.66666666666669</v>
      </c>
      <c r="Q630" s="4">
        <v>1.49</v>
      </c>
      <c r="R630" s="4">
        <v>1815.8525729999999</v>
      </c>
      <c r="S630" s="4">
        <v>2338.2847000000002</v>
      </c>
      <c r="T630" s="4">
        <v>180</v>
      </c>
      <c r="U630" s="4">
        <v>22.36</v>
      </c>
      <c r="V630" s="95">
        <v>14.1</v>
      </c>
      <c r="X630" s="81">
        <v>41843</v>
      </c>
      <c r="Y630" s="88">
        <v>4385.5030789473694</v>
      </c>
      <c r="Z630" s="88">
        <v>5018.1821052631576</v>
      </c>
    </row>
    <row r="631" spans="1:26" x14ac:dyDescent="0.3">
      <c r="A631" s="81">
        <v>41850</v>
      </c>
      <c r="B631" s="118">
        <v>3.8580000000000001</v>
      </c>
      <c r="C631" s="2">
        <v>1100</v>
      </c>
      <c r="D631" s="2">
        <v>2466.5</v>
      </c>
      <c r="E631" s="2">
        <v>560</v>
      </c>
      <c r="F631" s="118">
        <v>42</v>
      </c>
      <c r="G631" s="118">
        <v>23.25</v>
      </c>
      <c r="I631" s="10">
        <v>41850</v>
      </c>
      <c r="J631" s="42">
        <f t="shared" si="69"/>
        <v>258.92617449664431</v>
      </c>
      <c r="K631" s="42">
        <f t="shared" si="70"/>
        <v>302.08967184404622</v>
      </c>
      <c r="L631" s="42">
        <f t="shared" si="71"/>
        <v>320.09284862802025</v>
      </c>
      <c r="M631" s="42">
        <f t="shared" si="68"/>
        <v>311.11111111111114</v>
      </c>
      <c r="N631" s="42">
        <f t="shared" si="72"/>
        <v>187.83542039355993</v>
      </c>
      <c r="O631" s="42">
        <f t="shared" si="73"/>
        <v>164.89361702127661</v>
      </c>
      <c r="Q631" s="4">
        <v>1.49</v>
      </c>
      <c r="R631" s="4">
        <v>1815.8525729999999</v>
      </c>
      <c r="S631" s="4">
        <v>2338.2847000000002</v>
      </c>
      <c r="T631" s="4">
        <v>180</v>
      </c>
      <c r="U631" s="4">
        <v>22.36</v>
      </c>
      <c r="V631" s="4">
        <v>14.1</v>
      </c>
      <c r="X631" s="81">
        <v>41850</v>
      </c>
      <c r="Y631" s="88">
        <v>4385.5030789473694</v>
      </c>
      <c r="Z631" s="88">
        <v>5018.1821052631576</v>
      </c>
    </row>
    <row r="632" spans="1:26" x14ac:dyDescent="0.3">
      <c r="A632" s="81">
        <v>41857</v>
      </c>
      <c r="B632" s="116">
        <v>3.8530000000000002</v>
      </c>
      <c r="C632" s="2">
        <v>950</v>
      </c>
      <c r="D632" s="2">
        <v>2016.5</v>
      </c>
      <c r="E632" s="2">
        <v>468</v>
      </c>
      <c r="F632" s="116">
        <v>41.5</v>
      </c>
      <c r="G632" s="116">
        <v>23</v>
      </c>
      <c r="I632" s="10">
        <v>41857</v>
      </c>
      <c r="J632" s="42">
        <f t="shared" si="69"/>
        <v>258.59060402684565</v>
      </c>
      <c r="K632" s="42">
        <f t="shared" si="70"/>
        <v>293.83859335450234</v>
      </c>
      <c r="L632" s="42">
        <f t="shared" si="71"/>
        <v>300.41092222768884</v>
      </c>
      <c r="M632" s="42">
        <f t="shared" si="68"/>
        <v>260</v>
      </c>
      <c r="N632" s="42">
        <f t="shared" si="72"/>
        <v>185.59928443649375</v>
      </c>
      <c r="O632" s="42">
        <f t="shared" si="73"/>
        <v>163.12056737588651</v>
      </c>
      <c r="Q632" s="4">
        <v>1.49</v>
      </c>
      <c r="R632" s="4">
        <v>1815.8525729999999</v>
      </c>
      <c r="S632" s="4">
        <v>2338.2847000000002</v>
      </c>
      <c r="T632" s="4">
        <v>180</v>
      </c>
      <c r="U632" s="4">
        <v>22.36</v>
      </c>
      <c r="V632" s="4">
        <v>14.1</v>
      </c>
      <c r="X632" s="81">
        <v>41857</v>
      </c>
      <c r="Y632" s="88">
        <v>4385.675657894737</v>
      </c>
      <c r="Z632" s="88">
        <v>5007.9626315789474</v>
      </c>
    </row>
    <row r="633" spans="1:26" x14ac:dyDescent="0.3">
      <c r="A633" s="81">
        <v>41864</v>
      </c>
      <c r="B633" s="116">
        <v>3.843</v>
      </c>
      <c r="C633" s="2">
        <v>1825</v>
      </c>
      <c r="D633" s="2">
        <v>1325</v>
      </c>
      <c r="E633" s="2">
        <v>442</v>
      </c>
      <c r="F633" s="116">
        <v>41.5</v>
      </c>
      <c r="G633" s="116">
        <v>22.75</v>
      </c>
      <c r="I633" s="10">
        <v>41864</v>
      </c>
      <c r="J633" s="42">
        <f t="shared" si="69"/>
        <v>257.91946308724835</v>
      </c>
      <c r="K633" s="42">
        <f t="shared" si="70"/>
        <v>342.02532464593077</v>
      </c>
      <c r="L633" s="42">
        <f t="shared" si="71"/>
        <v>270.83796218565459</v>
      </c>
      <c r="M633" s="42">
        <f t="shared" si="68"/>
        <v>245.55555555555557</v>
      </c>
      <c r="N633" s="42">
        <f t="shared" si="72"/>
        <v>185.59928443649375</v>
      </c>
      <c r="O633" s="42">
        <f t="shared" si="73"/>
        <v>161.34751773049646</v>
      </c>
      <c r="Q633" s="4">
        <v>1.49</v>
      </c>
      <c r="R633" s="4">
        <v>1815.8525729999999</v>
      </c>
      <c r="S633" s="4">
        <v>2338.2847000000002</v>
      </c>
      <c r="T633" s="4">
        <v>180</v>
      </c>
      <c r="U633" s="4">
        <v>22.36</v>
      </c>
      <c r="V633" s="4">
        <v>14.1</v>
      </c>
      <c r="X633" s="81">
        <v>41864</v>
      </c>
      <c r="Y633" s="88">
        <v>4385.675657894737</v>
      </c>
      <c r="Z633" s="88">
        <v>5007.9626315789474</v>
      </c>
    </row>
    <row r="634" spans="1:26" x14ac:dyDescent="0.3">
      <c r="A634" s="81">
        <v>41871</v>
      </c>
      <c r="B634" s="119">
        <v>3.835</v>
      </c>
      <c r="C634" s="2" t="s">
        <v>32</v>
      </c>
      <c r="D634" s="2">
        <v>1150</v>
      </c>
      <c r="E634" s="2">
        <v>467</v>
      </c>
      <c r="F634" s="119">
        <v>43</v>
      </c>
      <c r="G634" s="119">
        <v>24</v>
      </c>
      <c r="I634" s="10">
        <v>41871</v>
      </c>
      <c r="J634" s="42">
        <f t="shared" si="69"/>
        <v>257.38255033557044</v>
      </c>
      <c r="K634" s="42">
        <f t="shared" si="70"/>
        <v>241.52157080952281</v>
      </c>
      <c r="L634" s="42">
        <f t="shared" si="71"/>
        <v>263.35384359222587</v>
      </c>
      <c r="M634" s="42">
        <f t="shared" si="68"/>
        <v>259.44444444444446</v>
      </c>
      <c r="N634" s="42">
        <f t="shared" si="72"/>
        <v>192.30769230769232</v>
      </c>
      <c r="O634" s="42">
        <f t="shared" si="73"/>
        <v>170.21276595744681</v>
      </c>
      <c r="Q634" s="4">
        <v>1.49</v>
      </c>
      <c r="R634" s="4">
        <v>1815.8525729999999</v>
      </c>
      <c r="S634" s="4">
        <v>2338.2847000000002</v>
      </c>
      <c r="T634" s="4">
        <v>180</v>
      </c>
      <c r="U634" s="4">
        <v>22.36</v>
      </c>
      <c r="V634" s="4">
        <v>14.1</v>
      </c>
      <c r="X634" s="81">
        <v>41871</v>
      </c>
      <c r="Y634" s="88">
        <v>4385.675657894737</v>
      </c>
      <c r="Z634" s="88">
        <v>5007.9626315789474</v>
      </c>
    </row>
    <row r="635" spans="1:26" x14ac:dyDescent="0.3">
      <c r="A635" s="81">
        <v>41878</v>
      </c>
      <c r="B635" s="119">
        <v>3.8210000000000002</v>
      </c>
      <c r="C635" s="2">
        <v>1000</v>
      </c>
      <c r="D635" s="2">
        <v>924</v>
      </c>
      <c r="E635" s="2">
        <v>469</v>
      </c>
      <c r="F635" s="119">
        <v>44</v>
      </c>
      <c r="G635" s="119">
        <v>24.5</v>
      </c>
      <c r="I635" s="10">
        <v>41878</v>
      </c>
      <c r="J635" s="42">
        <f t="shared" si="69"/>
        <v>256.44295302013427</v>
      </c>
      <c r="K635" s="42">
        <f t="shared" si="70"/>
        <v>296.59212085686966</v>
      </c>
      <c r="L635" s="42">
        <f t="shared" si="71"/>
        <v>253.68863900871213</v>
      </c>
      <c r="M635" s="42">
        <f t="shared" si="68"/>
        <v>260.55555555555554</v>
      </c>
      <c r="N635" s="42">
        <f t="shared" si="72"/>
        <v>196.77996422182468</v>
      </c>
      <c r="O635" s="42">
        <f t="shared" si="73"/>
        <v>173.75886524822698</v>
      </c>
      <c r="Q635" s="4">
        <v>1.49</v>
      </c>
      <c r="R635" s="4">
        <v>1815.8525729999999</v>
      </c>
      <c r="S635" s="4">
        <v>2338.2847000000002</v>
      </c>
      <c r="T635" s="4">
        <v>180</v>
      </c>
      <c r="U635" s="4">
        <v>22.36</v>
      </c>
      <c r="V635" s="4">
        <v>14.1</v>
      </c>
      <c r="X635" s="81">
        <v>41878</v>
      </c>
      <c r="Y635" s="88">
        <v>4385.675657894737</v>
      </c>
      <c r="Z635" s="88">
        <v>5007.9626315789474</v>
      </c>
    </row>
    <row r="636" spans="1:26" x14ac:dyDescent="0.3">
      <c r="A636" s="81">
        <v>41885</v>
      </c>
      <c r="B636" s="114">
        <v>3.8140000000000001</v>
      </c>
      <c r="C636" s="2">
        <v>600</v>
      </c>
      <c r="D636" s="2">
        <v>1118</v>
      </c>
      <c r="E636" s="2">
        <v>596</v>
      </c>
      <c r="F636" s="114">
        <v>46</v>
      </c>
      <c r="G636" s="114">
        <v>26</v>
      </c>
      <c r="I636" s="10">
        <v>41885</v>
      </c>
      <c r="J636" s="42">
        <f t="shared" si="69"/>
        <v>255.9731543624161</v>
      </c>
      <c r="K636" s="42">
        <f t="shared" si="70"/>
        <v>274.56390083793093</v>
      </c>
      <c r="L636" s="42">
        <f t="shared" si="71"/>
        <v>261.9853190494274</v>
      </c>
      <c r="M636" s="42">
        <f t="shared" si="68"/>
        <v>331.11111111111109</v>
      </c>
      <c r="N636" s="42">
        <f t="shared" si="72"/>
        <v>205.72450805008947</v>
      </c>
      <c r="O636" s="42">
        <f t="shared" si="73"/>
        <v>184.39716312056737</v>
      </c>
      <c r="Q636" s="4">
        <v>1.49</v>
      </c>
      <c r="R636" s="4">
        <v>1815.8525729999999</v>
      </c>
      <c r="S636" s="4">
        <v>2338.2847000000002</v>
      </c>
      <c r="T636" s="4">
        <v>180</v>
      </c>
      <c r="U636" s="4">
        <v>22.36</v>
      </c>
      <c r="V636" s="4">
        <v>14.1</v>
      </c>
      <c r="X636" s="81">
        <v>41885</v>
      </c>
      <c r="Y636" s="88">
        <v>4385.675657894737</v>
      </c>
      <c r="Z636" s="88">
        <v>5007.9626315789474</v>
      </c>
    </row>
    <row r="637" spans="1:26" x14ac:dyDescent="0.3">
      <c r="A637" s="81">
        <v>41892</v>
      </c>
      <c r="B637" s="120">
        <v>3.8140000000000001</v>
      </c>
      <c r="C637" s="2">
        <v>1033</v>
      </c>
      <c r="D637" s="2">
        <v>1142.5</v>
      </c>
      <c r="E637" s="2">
        <v>667</v>
      </c>
      <c r="F637" s="120">
        <v>46.5</v>
      </c>
      <c r="G637" s="120">
        <v>26</v>
      </c>
      <c r="I637" s="10">
        <v>41892</v>
      </c>
      <c r="J637" s="42">
        <f t="shared" si="69"/>
        <v>255.9731543624161</v>
      </c>
      <c r="K637" s="42">
        <f t="shared" si="70"/>
        <v>298.18556838256461</v>
      </c>
      <c r="L637" s="42">
        <f t="shared" si="71"/>
        <v>262.48885955184431</v>
      </c>
      <c r="M637" s="42">
        <f t="shared" si="68"/>
        <v>370.55555555555554</v>
      </c>
      <c r="N637" s="42">
        <f t="shared" si="72"/>
        <v>207.96064400715562</v>
      </c>
      <c r="O637" s="42">
        <f t="shared" si="73"/>
        <v>184.39716312056737</v>
      </c>
      <c r="Q637" s="4">
        <v>1.49</v>
      </c>
      <c r="R637" s="4">
        <v>1815.8525729999999</v>
      </c>
      <c r="S637" s="4">
        <v>2338.2847000000002</v>
      </c>
      <c r="T637" s="4">
        <v>180</v>
      </c>
      <c r="U637" s="4">
        <v>22.36</v>
      </c>
      <c r="V637" s="4">
        <v>14.1</v>
      </c>
      <c r="X637" s="81">
        <v>41892</v>
      </c>
      <c r="Y637" s="88">
        <v>4381.610315789474</v>
      </c>
      <c r="Z637" s="88">
        <v>4995.2368421052643</v>
      </c>
    </row>
    <row r="638" spans="1:26" x14ac:dyDescent="0.3">
      <c r="A638" s="81">
        <v>41899</v>
      </c>
      <c r="B638" s="120">
        <v>3.8010000000000002</v>
      </c>
      <c r="C638" s="2">
        <v>0</v>
      </c>
      <c r="D638" s="2">
        <v>3000</v>
      </c>
      <c r="E638" s="2">
        <v>633</v>
      </c>
      <c r="F638" s="122">
        <v>46.5</v>
      </c>
      <c r="G638" s="121">
        <v>26</v>
      </c>
      <c r="I638" s="10">
        <v>41899</v>
      </c>
      <c r="J638" s="42">
        <f t="shared" si="69"/>
        <v>255.1006711409396</v>
      </c>
      <c r="K638" s="42">
        <f t="shared" si="70"/>
        <v>241.29769018365533</v>
      </c>
      <c r="L638" s="42">
        <f t="shared" si="71"/>
        <v>341.9274326220953</v>
      </c>
      <c r="M638" s="42">
        <f t="shared" si="68"/>
        <v>351.66666666666669</v>
      </c>
      <c r="N638" s="42">
        <f t="shared" si="72"/>
        <v>207.96064400715562</v>
      </c>
      <c r="O638" s="42">
        <f t="shared" si="73"/>
        <v>184.39716312056737</v>
      </c>
      <c r="Q638" s="4">
        <v>1.49</v>
      </c>
      <c r="R638" s="4">
        <v>1815.8525729999999</v>
      </c>
      <c r="S638" s="4">
        <v>2338.2847000000002</v>
      </c>
      <c r="T638" s="4">
        <v>180</v>
      </c>
      <c r="U638" s="4">
        <v>22.36</v>
      </c>
      <c r="V638" s="4">
        <v>14.1</v>
      </c>
      <c r="X638" s="81">
        <v>41899</v>
      </c>
      <c r="Y638" s="88">
        <v>4381.610315789474</v>
      </c>
      <c r="Z638" s="88">
        <v>4995.2368421052643</v>
      </c>
    </row>
    <row r="639" spans="1:26" x14ac:dyDescent="0.3">
      <c r="A639" s="81">
        <v>41906</v>
      </c>
      <c r="B639" s="120">
        <v>3.778</v>
      </c>
      <c r="C639" s="2">
        <v>0</v>
      </c>
      <c r="D639" s="2">
        <v>3425</v>
      </c>
      <c r="E639" s="2">
        <v>825</v>
      </c>
      <c r="F639" s="120">
        <v>45.5</v>
      </c>
      <c r="G639" s="120">
        <v>25.5</v>
      </c>
      <c r="I639" s="10">
        <v>41906</v>
      </c>
      <c r="J639" s="42">
        <f t="shared" si="69"/>
        <v>253.55704697986576</v>
      </c>
      <c r="K639" s="42">
        <f t="shared" si="70"/>
        <v>241.29769018365533</v>
      </c>
      <c r="L639" s="42">
        <f t="shared" si="71"/>
        <v>360.10314920613655</v>
      </c>
      <c r="M639" s="42">
        <f t="shared" si="68"/>
        <v>458.33333333333337</v>
      </c>
      <c r="N639" s="42">
        <f t="shared" si="72"/>
        <v>203.48837209302326</v>
      </c>
      <c r="O639" s="42">
        <f t="shared" si="73"/>
        <v>180.85106382978725</v>
      </c>
      <c r="Q639" s="4">
        <v>1.49</v>
      </c>
      <c r="R639" s="4">
        <v>1815.8525729999999</v>
      </c>
      <c r="S639" s="4">
        <v>2338.2847000000002</v>
      </c>
      <c r="T639" s="4">
        <v>180</v>
      </c>
      <c r="U639" s="4">
        <v>22.36</v>
      </c>
      <c r="V639" s="4">
        <v>14.1</v>
      </c>
      <c r="X639" s="81">
        <v>41906</v>
      </c>
      <c r="Y639" s="88">
        <v>4381.610315789474</v>
      </c>
      <c r="Z639" s="88">
        <v>4995.2368421052643</v>
      </c>
    </row>
    <row r="640" spans="1:26" x14ac:dyDescent="0.3">
      <c r="A640" s="81">
        <v>41913</v>
      </c>
      <c r="B640" s="120">
        <v>3.7549999999999999</v>
      </c>
      <c r="C640" s="2">
        <v>3000</v>
      </c>
      <c r="D640" s="2">
        <v>4625</v>
      </c>
      <c r="E640" s="2">
        <v>1067</v>
      </c>
      <c r="F640" s="120">
        <v>46</v>
      </c>
      <c r="G640" s="120">
        <v>25.5</v>
      </c>
      <c r="I640" s="10">
        <v>41913</v>
      </c>
      <c r="J640" s="42">
        <f t="shared" si="69"/>
        <v>252.01342281879192</v>
      </c>
      <c r="K640" s="42">
        <f t="shared" si="70"/>
        <v>406.50934032569586</v>
      </c>
      <c r="L640" s="42">
        <f t="shared" si="71"/>
        <v>411.42281956107666</v>
      </c>
      <c r="M640" s="42">
        <f t="shared" si="68"/>
        <v>592.77777777777783</v>
      </c>
      <c r="N640" s="42">
        <f t="shared" si="72"/>
        <v>205.72450805008947</v>
      </c>
      <c r="O640" s="42">
        <f t="shared" si="73"/>
        <v>180.85106382978725</v>
      </c>
      <c r="Q640" s="4">
        <v>1.49</v>
      </c>
      <c r="R640" s="4">
        <v>1815.8525729999999</v>
      </c>
      <c r="S640" s="4">
        <v>2338.2847000000002</v>
      </c>
      <c r="T640" s="4">
        <v>180</v>
      </c>
      <c r="U640" s="4">
        <v>22.36</v>
      </c>
      <c r="V640" s="4">
        <v>14.1</v>
      </c>
      <c r="X640" s="81">
        <v>41913</v>
      </c>
      <c r="Y640" s="88">
        <v>4381.610315789474</v>
      </c>
      <c r="Z640" s="88">
        <v>4995.2368421052643</v>
      </c>
    </row>
    <row r="641" spans="1:26" x14ac:dyDescent="0.3">
      <c r="A641" s="81">
        <v>41920</v>
      </c>
      <c r="B641" s="120">
        <v>3.7330000000000001</v>
      </c>
      <c r="C641" s="2">
        <v>2625</v>
      </c>
      <c r="D641" s="2">
        <v>4000</v>
      </c>
      <c r="E641" s="2">
        <v>892</v>
      </c>
      <c r="F641" s="120">
        <v>47</v>
      </c>
      <c r="G641" s="120">
        <v>24.5</v>
      </c>
      <c r="I641" s="10">
        <v>41920</v>
      </c>
      <c r="J641" s="42">
        <f t="shared" si="69"/>
        <v>250.53691275167785</v>
      </c>
      <c r="K641" s="42">
        <f t="shared" si="70"/>
        <v>390.13567453366858</v>
      </c>
      <c r="L641" s="42">
        <f t="shared" si="71"/>
        <v>386.43975128209871</v>
      </c>
      <c r="M641" s="42">
        <f t="shared" si="68"/>
        <v>495.55555555555554</v>
      </c>
      <c r="N641" s="42">
        <f t="shared" si="72"/>
        <v>210.19677996422183</v>
      </c>
      <c r="O641" s="42">
        <f t="shared" si="73"/>
        <v>173.75886524822698</v>
      </c>
      <c r="Q641" s="4">
        <v>1.49</v>
      </c>
      <c r="R641" s="4">
        <v>1815.8525729999999</v>
      </c>
      <c r="S641" s="4">
        <v>2338.2847000000002</v>
      </c>
      <c r="T641" s="4">
        <v>180</v>
      </c>
      <c r="U641" s="4">
        <v>22.36</v>
      </c>
      <c r="V641" s="4">
        <v>14.1</v>
      </c>
      <c r="X641" s="81">
        <v>41920</v>
      </c>
      <c r="Y641" s="88">
        <v>4459.2886842105263</v>
      </c>
      <c r="Z641" s="88">
        <v>5036.0615789473686</v>
      </c>
    </row>
    <row r="642" spans="1:26" x14ac:dyDescent="0.3">
      <c r="A642" s="81">
        <v>41927</v>
      </c>
      <c r="B642" s="120">
        <v>3.698</v>
      </c>
      <c r="C642" s="2" t="s">
        <v>32</v>
      </c>
      <c r="D642" s="2">
        <v>4187.5</v>
      </c>
      <c r="E642" s="2">
        <v>833</v>
      </c>
      <c r="F642" s="120">
        <v>46</v>
      </c>
      <c r="G642" s="120">
        <v>25</v>
      </c>
      <c r="I642" s="10">
        <v>41927</v>
      </c>
      <c r="J642" s="42">
        <f t="shared" si="69"/>
        <v>248.18791946308724</v>
      </c>
      <c r="K642" s="42">
        <f t="shared" si="70"/>
        <v>245.57548065938315</v>
      </c>
      <c r="L642" s="42">
        <f t="shared" si="71"/>
        <v>394.45844977505811</v>
      </c>
      <c r="M642" s="42">
        <f t="shared" si="68"/>
        <v>462.77777777777783</v>
      </c>
      <c r="N642" s="42">
        <f t="shared" si="72"/>
        <v>205.72450805008947</v>
      </c>
      <c r="O642" s="42">
        <f t="shared" si="73"/>
        <v>177.3049645390071</v>
      </c>
      <c r="Q642" s="4">
        <v>1.49</v>
      </c>
      <c r="R642" s="4">
        <v>1815.8525729999999</v>
      </c>
      <c r="S642" s="4">
        <v>2338.2847000000002</v>
      </c>
      <c r="T642" s="4">
        <v>180</v>
      </c>
      <c r="U642" s="4">
        <v>22.36</v>
      </c>
      <c r="V642" s="4">
        <v>14.1</v>
      </c>
      <c r="X642" s="81">
        <v>41927</v>
      </c>
      <c r="Y642" s="88">
        <v>4459.2886842105263</v>
      </c>
      <c r="Z642" s="88">
        <v>5036.0615789473686</v>
      </c>
    </row>
    <row r="643" spans="1:26" x14ac:dyDescent="0.3">
      <c r="A643" s="81">
        <v>41934</v>
      </c>
      <c r="B643" s="24">
        <v>3.6560000000000001</v>
      </c>
      <c r="C643" s="2">
        <v>2150</v>
      </c>
      <c r="D643" s="2">
        <v>2173</v>
      </c>
      <c r="E643" s="2">
        <v>873</v>
      </c>
      <c r="F643" s="24">
        <v>45.5</v>
      </c>
      <c r="G643" s="24">
        <v>24.5</v>
      </c>
      <c r="I643" s="10">
        <v>41934</v>
      </c>
      <c r="J643" s="42">
        <f t="shared" si="69"/>
        <v>245.36912751677855</v>
      </c>
      <c r="K643" s="42">
        <f t="shared" si="70"/>
        <v>363.97716326117882</v>
      </c>
      <c r="L643" s="42">
        <f t="shared" si="71"/>
        <v>308.3055531667024</v>
      </c>
      <c r="M643" s="42">
        <f t="shared" ref="M643:M675" si="74">(1+(E643-T643)/T643)*100</f>
        <v>484.99999999999994</v>
      </c>
      <c r="N643" s="42">
        <f t="shared" si="72"/>
        <v>203.48837209302326</v>
      </c>
      <c r="O643" s="42">
        <f t="shared" si="73"/>
        <v>173.75886524822698</v>
      </c>
      <c r="Q643" s="4">
        <v>1.49</v>
      </c>
      <c r="R643" s="4">
        <v>1815.8525729999999</v>
      </c>
      <c r="S643" s="4">
        <v>2338.2847000000002</v>
      </c>
      <c r="T643" s="4">
        <v>180</v>
      </c>
      <c r="U643" s="4">
        <v>22.36</v>
      </c>
      <c r="V643" s="4">
        <v>14.1</v>
      </c>
      <c r="X643" s="81">
        <v>41934</v>
      </c>
      <c r="Y643" s="88">
        <v>4459.2886842105263</v>
      </c>
      <c r="Z643" s="88">
        <v>5036.0615789473686</v>
      </c>
    </row>
    <row r="644" spans="1:26" x14ac:dyDescent="0.3">
      <c r="A644" s="81">
        <v>41941</v>
      </c>
      <c r="B644" s="24">
        <v>3.6349999999999998</v>
      </c>
      <c r="C644" s="2">
        <v>800</v>
      </c>
      <c r="D644" s="2">
        <v>1891.5</v>
      </c>
      <c r="E644" s="2">
        <v>875</v>
      </c>
      <c r="F644" s="24">
        <v>46</v>
      </c>
      <c r="G644" s="24">
        <v>24.5</v>
      </c>
      <c r="I644" s="10">
        <v>41941</v>
      </c>
      <c r="J644" s="42">
        <f t="shared" si="69"/>
        <v>243.95973154362417</v>
      </c>
      <c r="K644" s="42">
        <f t="shared" si="70"/>
        <v>289.63192069726063</v>
      </c>
      <c r="L644" s="42">
        <f t="shared" si="71"/>
        <v>296.26681382927273</v>
      </c>
      <c r="M644" s="42">
        <f t="shared" si="74"/>
        <v>486.11111111111109</v>
      </c>
      <c r="N644" s="42">
        <f t="shared" si="72"/>
        <v>205.72450805008947</v>
      </c>
      <c r="O644" s="42">
        <f t="shared" si="73"/>
        <v>173.75886524822698</v>
      </c>
      <c r="Q644" s="4">
        <v>1.49</v>
      </c>
      <c r="R644" s="4">
        <v>1815.8525729999999</v>
      </c>
      <c r="S644" s="4">
        <v>2338.2847000000002</v>
      </c>
      <c r="T644" s="4">
        <v>180</v>
      </c>
      <c r="U644" s="4">
        <v>22.36</v>
      </c>
      <c r="V644" s="4">
        <v>14.1</v>
      </c>
      <c r="X644" s="81">
        <v>41941</v>
      </c>
      <c r="Y644" s="88">
        <v>4459.2886842105263</v>
      </c>
      <c r="Z644" s="88">
        <v>5036.0615789473686</v>
      </c>
    </row>
    <row r="645" spans="1:26" x14ac:dyDescent="0.3">
      <c r="A645" s="81">
        <v>41948</v>
      </c>
      <c r="B645" s="123">
        <v>3.6230000000000002</v>
      </c>
      <c r="C645" s="2">
        <v>1100</v>
      </c>
      <c r="D645" s="2">
        <v>975</v>
      </c>
      <c r="E645" s="2">
        <v>850</v>
      </c>
      <c r="F645" s="123">
        <v>46</v>
      </c>
      <c r="G645" s="123">
        <v>25.5</v>
      </c>
      <c r="I645" s="10">
        <v>41948</v>
      </c>
      <c r="J645" s="42">
        <f t="shared" si="69"/>
        <v>243.1543624161074</v>
      </c>
      <c r="K645" s="42">
        <f t="shared" si="70"/>
        <v>305.8107135510453</v>
      </c>
      <c r="L645" s="42">
        <f t="shared" si="71"/>
        <v>256.49505968379754</v>
      </c>
      <c r="M645" s="42">
        <f t="shared" si="74"/>
        <v>472.22222222222223</v>
      </c>
      <c r="N645" s="42">
        <f t="shared" si="72"/>
        <v>205.72450805008947</v>
      </c>
      <c r="O645" s="42">
        <f t="shared" si="73"/>
        <v>180.85106382978725</v>
      </c>
      <c r="Q645" s="4">
        <v>1.49</v>
      </c>
      <c r="R645" s="4">
        <v>1815.8525729999999</v>
      </c>
      <c r="S645" s="4">
        <v>2338.2847000000002</v>
      </c>
      <c r="T645" s="4">
        <v>180</v>
      </c>
      <c r="U645" s="4">
        <v>22.36</v>
      </c>
      <c r="V645" s="4">
        <v>14.1</v>
      </c>
      <c r="X645" s="81">
        <v>41948</v>
      </c>
      <c r="Y645" s="88">
        <v>4453.0717105263147</v>
      </c>
      <c r="Z645" s="88">
        <v>5022.5847368421055</v>
      </c>
    </row>
    <row r="646" spans="1:26" x14ac:dyDescent="0.3">
      <c r="A646" s="81">
        <v>41955</v>
      </c>
      <c r="B646" s="123">
        <v>3.677</v>
      </c>
      <c r="C646" s="2">
        <v>612.5</v>
      </c>
      <c r="D646" s="2">
        <v>381.5</v>
      </c>
      <c r="E646" s="2">
        <v>767</v>
      </c>
      <c r="F646" s="123">
        <v>45.5</v>
      </c>
      <c r="G646" s="123">
        <v>25</v>
      </c>
      <c r="I646" s="10">
        <v>41955</v>
      </c>
      <c r="J646" s="42">
        <f t="shared" si="69"/>
        <v>246.77852348993289</v>
      </c>
      <c r="K646" s="42">
        <f t="shared" si="70"/>
        <v>278.96382040296368</v>
      </c>
      <c r="L646" s="42">
        <f t="shared" si="71"/>
        <v>231.11320605408338</v>
      </c>
      <c r="M646" s="42">
        <f t="shared" si="74"/>
        <v>426.11111111111109</v>
      </c>
      <c r="N646" s="42">
        <f t="shared" si="72"/>
        <v>203.48837209302326</v>
      </c>
      <c r="O646" s="42">
        <f t="shared" si="73"/>
        <v>177.3049645390071</v>
      </c>
      <c r="Q646" s="4">
        <v>1.49</v>
      </c>
      <c r="R646" s="4">
        <v>1815.8525729999999</v>
      </c>
      <c r="S646" s="4">
        <v>2338.2847000000002</v>
      </c>
      <c r="T646" s="4">
        <v>180</v>
      </c>
      <c r="U646" s="4">
        <v>22.36</v>
      </c>
      <c r="V646" s="4">
        <v>14.1</v>
      </c>
      <c r="X646" s="81">
        <v>41955</v>
      </c>
      <c r="Y646" s="88">
        <v>4453.0717105263147</v>
      </c>
      <c r="Z646" s="88">
        <v>5022.5847368421055</v>
      </c>
    </row>
    <row r="647" spans="1:26" x14ac:dyDescent="0.3">
      <c r="A647" s="81">
        <v>41962</v>
      </c>
      <c r="B647" s="123">
        <v>3.661</v>
      </c>
      <c r="C647" s="2">
        <v>550</v>
      </c>
      <c r="D647" s="2">
        <v>100</v>
      </c>
      <c r="E647" s="2">
        <v>669</v>
      </c>
      <c r="F647" s="123">
        <v>44.75</v>
      </c>
      <c r="G647" s="123">
        <v>24.5</v>
      </c>
      <c r="I647" s="10">
        <v>41962</v>
      </c>
      <c r="J647" s="42">
        <f t="shared" si="69"/>
        <v>245.70469798657717</v>
      </c>
      <c r="K647" s="42">
        <f t="shared" si="70"/>
        <v>275.5219110250045</v>
      </c>
      <c r="L647" s="42">
        <f t="shared" si="71"/>
        <v>219.07446671665366</v>
      </c>
      <c r="M647" s="42">
        <f t="shared" si="74"/>
        <v>371.66666666666669</v>
      </c>
      <c r="N647" s="42">
        <f t="shared" si="72"/>
        <v>200.13416815742397</v>
      </c>
      <c r="O647" s="42">
        <f t="shared" si="73"/>
        <v>173.75886524822698</v>
      </c>
      <c r="Q647" s="4">
        <v>1.49</v>
      </c>
      <c r="R647" s="4">
        <v>1815.8525729999999</v>
      </c>
      <c r="S647" s="4">
        <v>2338.2847000000002</v>
      </c>
      <c r="T647" s="4">
        <v>180</v>
      </c>
      <c r="U647" s="4">
        <v>22.36</v>
      </c>
      <c r="V647" s="4">
        <v>14.1</v>
      </c>
      <c r="X647" s="81">
        <v>41962</v>
      </c>
      <c r="Y647" s="88">
        <v>4453.0717105263147</v>
      </c>
      <c r="Z647" s="88">
        <v>5022.5847368421055</v>
      </c>
    </row>
    <row r="648" spans="1:26" x14ac:dyDescent="0.3">
      <c r="A648" s="81">
        <v>41969</v>
      </c>
      <c r="B648" s="123">
        <v>3.6280000000000001</v>
      </c>
      <c r="C648" s="2">
        <v>283.5</v>
      </c>
      <c r="D648" s="2">
        <v>-112.5</v>
      </c>
      <c r="E648" s="2">
        <v>550</v>
      </c>
      <c r="F648" s="123">
        <v>43.5</v>
      </c>
      <c r="G648" s="123">
        <v>24</v>
      </c>
      <c r="I648" s="10">
        <v>41969</v>
      </c>
      <c r="J648" s="42">
        <f t="shared" ref="J648:J675" si="75">(1+(B648-Q648)/Q648)*100</f>
        <v>243.48993288590606</v>
      </c>
      <c r="K648" s="42">
        <f t="shared" ref="K648:K675" si="76">(C648+Y648)/R648*100</f>
        <v>260.8456094373866</v>
      </c>
      <c r="L648" s="42">
        <f t="shared" ref="L648:L675" si="77">(D648+Z648)/S648*100</f>
        <v>209.98660842463303</v>
      </c>
      <c r="M648" s="42">
        <f t="shared" si="74"/>
        <v>305.55555555555554</v>
      </c>
      <c r="N648" s="42">
        <f t="shared" si="72"/>
        <v>194.5438282647585</v>
      </c>
      <c r="O648" s="42">
        <f t="shared" si="73"/>
        <v>170.21276595744681</v>
      </c>
      <c r="Q648" s="4">
        <v>1.49</v>
      </c>
      <c r="R648" s="4">
        <v>1815.8525729999999</v>
      </c>
      <c r="S648" s="4">
        <v>2338.2847000000002</v>
      </c>
      <c r="T648" s="4">
        <v>180</v>
      </c>
      <c r="U648" s="4">
        <v>22.36</v>
      </c>
      <c r="V648" s="4">
        <v>14.1</v>
      </c>
      <c r="X648" s="81">
        <v>41969</v>
      </c>
      <c r="Y648" s="88">
        <v>4453.0717105263147</v>
      </c>
      <c r="Z648" s="88">
        <v>5022.5847368421055</v>
      </c>
    </row>
    <row r="649" spans="1:26" x14ac:dyDescent="0.3">
      <c r="A649" s="81">
        <v>41976</v>
      </c>
      <c r="B649" s="123">
        <v>3.605</v>
      </c>
      <c r="C649" s="2">
        <v>225</v>
      </c>
      <c r="D649" s="2">
        <v>-62.5</v>
      </c>
      <c r="E649" s="2">
        <v>575</v>
      </c>
      <c r="F649" s="126">
        <v>43.5</v>
      </c>
      <c r="G649" s="126">
        <v>24</v>
      </c>
      <c r="I649" s="10">
        <v>41976</v>
      </c>
      <c r="J649" s="42">
        <f t="shared" si="75"/>
        <v>241.94630872483222</v>
      </c>
      <c r="K649" s="42">
        <f t="shared" si="76"/>
        <v>257.62398225961675</v>
      </c>
      <c r="L649" s="42">
        <f t="shared" si="77"/>
        <v>212.12492802275557</v>
      </c>
      <c r="M649" s="42">
        <f t="shared" si="74"/>
        <v>319.44444444444446</v>
      </c>
      <c r="N649" s="42">
        <f t="shared" si="72"/>
        <v>194.5438282647585</v>
      </c>
      <c r="O649" s="42">
        <f t="shared" si="73"/>
        <v>170.21276595744681</v>
      </c>
      <c r="Q649" s="4">
        <v>1.49</v>
      </c>
      <c r="R649" s="4">
        <v>1815.8525729999999</v>
      </c>
      <c r="S649" s="4">
        <v>2338.2847000000002</v>
      </c>
      <c r="T649" s="4">
        <v>180</v>
      </c>
      <c r="U649" s="4">
        <v>22.36</v>
      </c>
      <c r="V649" s="4">
        <v>14.1</v>
      </c>
      <c r="X649" s="81">
        <v>41976</v>
      </c>
      <c r="Y649" s="88">
        <v>4453.0717105263147</v>
      </c>
      <c r="Z649" s="88">
        <v>5022.5847368421055</v>
      </c>
    </row>
    <row r="650" spans="1:26" x14ac:dyDescent="0.3">
      <c r="A650" s="81">
        <v>41983</v>
      </c>
      <c r="B650" s="123">
        <v>3.5350000000000001</v>
      </c>
      <c r="C650" s="2">
        <v>225</v>
      </c>
      <c r="D650" s="2">
        <v>-38</v>
      </c>
      <c r="E650" s="2">
        <v>503</v>
      </c>
      <c r="F650" s="123">
        <v>42.5</v>
      </c>
      <c r="G650" s="123">
        <v>23</v>
      </c>
      <c r="I650" s="10">
        <v>41983</v>
      </c>
      <c r="J650" s="42">
        <f t="shared" si="75"/>
        <v>237.24832214765098</v>
      </c>
      <c r="K650" s="42">
        <f t="shared" si="76"/>
        <v>256.98755799876966</v>
      </c>
      <c r="L650" s="42">
        <f t="shared" si="77"/>
        <v>211.61506259605375</v>
      </c>
      <c r="M650" s="42">
        <f t="shared" si="74"/>
        <v>279.44444444444446</v>
      </c>
      <c r="N650" s="42">
        <f t="shared" si="72"/>
        <v>190.07155635062611</v>
      </c>
      <c r="O650" s="42">
        <f t="shared" si="73"/>
        <v>163.12056737588651</v>
      </c>
      <c r="Q650" s="4">
        <v>1.49</v>
      </c>
      <c r="R650" s="4">
        <v>1815.8525729999999</v>
      </c>
      <c r="S650" s="4">
        <v>2338.2847000000002</v>
      </c>
      <c r="T650" s="4">
        <v>180</v>
      </c>
      <c r="U650" s="4">
        <v>22.36</v>
      </c>
      <c r="V650" s="4">
        <v>14.1</v>
      </c>
      <c r="X650" s="81">
        <v>41983</v>
      </c>
      <c r="Y650" s="88">
        <v>4441.5151842105261</v>
      </c>
      <c r="Z650" s="88">
        <v>4986.1626315789472</v>
      </c>
    </row>
    <row r="651" spans="1:26" x14ac:dyDescent="0.3">
      <c r="A651" s="81">
        <v>41990</v>
      </c>
      <c r="B651" s="123">
        <v>3.42</v>
      </c>
      <c r="C651" s="2" t="s">
        <v>32</v>
      </c>
      <c r="D651" s="2">
        <v>-138</v>
      </c>
      <c r="E651" s="2">
        <v>495</v>
      </c>
      <c r="F651" s="123">
        <v>41.5</v>
      </c>
      <c r="G651" s="123">
        <v>22.5</v>
      </c>
      <c r="I651" s="10">
        <v>41990</v>
      </c>
      <c r="J651" s="42">
        <f t="shared" si="75"/>
        <v>229.53020134228188</v>
      </c>
      <c r="K651" s="42">
        <f t="shared" si="76"/>
        <v>244.59668423811664</v>
      </c>
      <c r="L651" s="42">
        <f t="shared" si="77"/>
        <v>207.3384233998087</v>
      </c>
      <c r="M651" s="42">
        <f t="shared" si="74"/>
        <v>275</v>
      </c>
      <c r="N651" s="42">
        <f t="shared" si="72"/>
        <v>185.59928443649375</v>
      </c>
      <c r="O651" s="42">
        <f t="shared" si="73"/>
        <v>159.57446808510639</v>
      </c>
      <c r="Q651" s="4">
        <v>1.49</v>
      </c>
      <c r="R651" s="4">
        <v>1815.8525729999999</v>
      </c>
      <c r="S651" s="4">
        <v>2338.2847000000002</v>
      </c>
      <c r="T651" s="4">
        <v>180</v>
      </c>
      <c r="U651" s="4">
        <v>22.36</v>
      </c>
      <c r="V651" s="4">
        <v>14.1</v>
      </c>
      <c r="X651" s="81">
        <v>41990</v>
      </c>
      <c r="Y651" s="88">
        <v>4441.5151842105261</v>
      </c>
      <c r="Z651" s="88">
        <v>4986.1626315789472</v>
      </c>
    </row>
    <row r="652" spans="1:26" x14ac:dyDescent="0.3">
      <c r="A652" s="81">
        <v>41997</v>
      </c>
      <c r="B652" s="123">
        <v>3.28</v>
      </c>
      <c r="C652" s="2" t="s">
        <v>32</v>
      </c>
      <c r="D652" s="2">
        <v>25</v>
      </c>
      <c r="E652" s="2">
        <v>447</v>
      </c>
      <c r="F652" s="123">
        <v>40</v>
      </c>
      <c r="G652" s="123">
        <v>21.5</v>
      </c>
      <c r="I652" s="10">
        <v>41997</v>
      </c>
      <c r="J652" s="42">
        <f t="shared" si="75"/>
        <v>220.13422818791946</v>
      </c>
      <c r="K652" s="42">
        <f t="shared" si="76"/>
        <v>244.59668423811664</v>
      </c>
      <c r="L652" s="42">
        <f t="shared" si="77"/>
        <v>214.30934528968808</v>
      </c>
      <c r="M652" s="42">
        <f t="shared" si="74"/>
        <v>248.33333333333334</v>
      </c>
      <c r="N652" s="42">
        <f t="shared" si="72"/>
        <v>178.89087656529517</v>
      </c>
      <c r="O652" s="42">
        <f t="shared" si="73"/>
        <v>152.48226950354612</v>
      </c>
      <c r="Q652" s="4">
        <v>1.49</v>
      </c>
      <c r="R652" s="4">
        <v>1815.8525729999999</v>
      </c>
      <c r="S652" s="4">
        <v>2338.2847000000002</v>
      </c>
      <c r="T652" s="4">
        <v>180</v>
      </c>
      <c r="U652" s="4">
        <v>22.36</v>
      </c>
      <c r="V652" s="4">
        <v>14.1</v>
      </c>
      <c r="X652" s="81">
        <v>41997</v>
      </c>
      <c r="Y652" s="88">
        <v>4441.5151842105261</v>
      </c>
      <c r="Z652" s="88">
        <v>4986.1626315789472</v>
      </c>
    </row>
    <row r="653" spans="1:26" x14ac:dyDescent="0.3">
      <c r="A653" s="81">
        <v>42004</v>
      </c>
      <c r="B653" s="124">
        <v>3.21</v>
      </c>
      <c r="C653" s="2" t="s">
        <v>32</v>
      </c>
      <c r="D653" s="2">
        <v>-88</v>
      </c>
      <c r="E653" s="2">
        <v>390</v>
      </c>
      <c r="F653" s="126">
        <v>40</v>
      </c>
      <c r="G653" s="126">
        <v>21.5</v>
      </c>
      <c r="I653" s="10">
        <v>42004</v>
      </c>
      <c r="J653" s="42">
        <f t="shared" si="75"/>
        <v>215.43624161073822</v>
      </c>
      <c r="K653" s="42">
        <f t="shared" si="76"/>
        <v>244.59668423811664</v>
      </c>
      <c r="L653" s="42">
        <f t="shared" si="77"/>
        <v>209.47674299793121</v>
      </c>
      <c r="M653" s="42">
        <f t="shared" si="74"/>
        <v>216.66666666666669</v>
      </c>
      <c r="N653" s="42">
        <f t="shared" si="72"/>
        <v>178.89087656529517</v>
      </c>
      <c r="O653" s="42">
        <f t="shared" si="73"/>
        <v>152.48226950354612</v>
      </c>
      <c r="Q653" s="4">
        <v>1.49</v>
      </c>
      <c r="R653" s="4">
        <v>1815.8525729999999</v>
      </c>
      <c r="S653" s="4">
        <v>2338.2847000000002</v>
      </c>
      <c r="T653" s="4">
        <v>180</v>
      </c>
      <c r="U653" s="4">
        <v>22.36</v>
      </c>
      <c r="V653" s="4">
        <v>14.1</v>
      </c>
      <c r="X653" s="81">
        <v>42004</v>
      </c>
      <c r="Y653" s="88">
        <v>4441.5151842105261</v>
      </c>
      <c r="Z653" s="88">
        <v>4986.1626315789472</v>
      </c>
    </row>
    <row r="654" spans="1:26" x14ac:dyDescent="0.3">
      <c r="A654" s="81">
        <v>42011</v>
      </c>
      <c r="B654" s="124">
        <v>3.14</v>
      </c>
      <c r="C654" s="2" t="s">
        <v>32</v>
      </c>
      <c r="D654" s="2">
        <v>-275</v>
      </c>
      <c r="E654" s="2">
        <v>400</v>
      </c>
      <c r="F654" s="124">
        <v>39</v>
      </c>
      <c r="G654" s="124">
        <v>21</v>
      </c>
      <c r="I654" s="10">
        <v>42011</v>
      </c>
      <c r="J654" s="42">
        <f t="shared" si="75"/>
        <v>210.73825503355704</v>
      </c>
      <c r="K654" s="42">
        <f t="shared" si="76"/>
        <v>250.07573296970222</v>
      </c>
      <c r="L654" s="42">
        <f t="shared" si="77"/>
        <v>202.82229240857399</v>
      </c>
      <c r="M654" s="42">
        <f t="shared" si="74"/>
        <v>222.22222222222223</v>
      </c>
      <c r="N654" s="42">
        <f t="shared" si="72"/>
        <v>174.41860465116278</v>
      </c>
      <c r="O654" s="42">
        <f t="shared" si="73"/>
        <v>148.93617021276597</v>
      </c>
      <c r="Q654" s="4">
        <v>1.49</v>
      </c>
      <c r="R654" s="4">
        <v>1815.8525729999999</v>
      </c>
      <c r="S654" s="4">
        <v>2338.2847000000002</v>
      </c>
      <c r="T654" s="4">
        <v>180</v>
      </c>
      <c r="U654" s="4">
        <v>22.36</v>
      </c>
      <c r="V654" s="4">
        <v>14.1</v>
      </c>
      <c r="X654" s="81">
        <v>42011</v>
      </c>
      <c r="Y654" s="88">
        <v>4541.0066315789472</v>
      </c>
      <c r="Z654" s="88">
        <v>5017.5626315789477</v>
      </c>
    </row>
    <row r="655" spans="1:26" x14ac:dyDescent="0.3">
      <c r="A655" s="81">
        <v>42018</v>
      </c>
      <c r="B655" s="124">
        <v>3.05</v>
      </c>
      <c r="C655" s="2">
        <v>33</v>
      </c>
      <c r="D655" s="2">
        <v>-350</v>
      </c>
      <c r="E655" s="2">
        <v>472</v>
      </c>
      <c r="F655" s="124">
        <v>36.5</v>
      </c>
      <c r="G655" s="124">
        <v>20</v>
      </c>
      <c r="I655" s="10">
        <v>42018</v>
      </c>
      <c r="J655" s="42">
        <f t="shared" si="75"/>
        <v>204.69798657718118</v>
      </c>
      <c r="K655" s="42">
        <f t="shared" si="76"/>
        <v>251.89306112126468</v>
      </c>
      <c r="L655" s="42">
        <f t="shared" si="77"/>
        <v>199.61481301139025</v>
      </c>
      <c r="M655" s="42">
        <f t="shared" si="74"/>
        <v>262.22222222222223</v>
      </c>
      <c r="N655" s="42">
        <f t="shared" si="72"/>
        <v>163.23792486583187</v>
      </c>
      <c r="O655" s="42">
        <f t="shared" si="73"/>
        <v>141.84397163120568</v>
      </c>
      <c r="Q655" s="4">
        <v>1.49</v>
      </c>
      <c r="R655" s="4">
        <v>1815.8525729999999</v>
      </c>
      <c r="S655" s="4">
        <v>2338.2847000000002</v>
      </c>
      <c r="T655" s="4">
        <v>180</v>
      </c>
      <c r="U655" s="4">
        <v>22.36</v>
      </c>
      <c r="V655" s="4">
        <v>14.1</v>
      </c>
      <c r="X655" s="81">
        <v>42018</v>
      </c>
      <c r="Y655" s="88">
        <v>4541.0066315789472</v>
      </c>
      <c r="Z655" s="88">
        <v>5017.5626315789477</v>
      </c>
    </row>
    <row r="656" spans="1:26" x14ac:dyDescent="0.3">
      <c r="A656" s="81">
        <v>42025</v>
      </c>
      <c r="B656" s="124">
        <v>2.9329999999999998</v>
      </c>
      <c r="C656" s="2" t="s">
        <v>32</v>
      </c>
      <c r="D656" s="2">
        <v>-450</v>
      </c>
      <c r="E656" s="2">
        <v>500</v>
      </c>
      <c r="F656" s="124">
        <v>35</v>
      </c>
      <c r="G656" s="125">
        <v>19.5</v>
      </c>
      <c r="I656" s="10">
        <v>42025</v>
      </c>
      <c r="J656" s="42">
        <f t="shared" si="75"/>
        <v>196.8456375838926</v>
      </c>
      <c r="K656" s="42">
        <f t="shared" si="76"/>
        <v>250.07573296970222</v>
      </c>
      <c r="L656" s="42">
        <f t="shared" si="77"/>
        <v>195.33817381514524</v>
      </c>
      <c r="M656" s="42">
        <f t="shared" si="74"/>
        <v>277.77777777777777</v>
      </c>
      <c r="N656" s="42">
        <f t="shared" si="72"/>
        <v>156.5295169946333</v>
      </c>
      <c r="O656" s="42">
        <f t="shared" si="73"/>
        <v>138.29787234042556</v>
      </c>
      <c r="Q656" s="4">
        <v>1.49</v>
      </c>
      <c r="R656" s="4">
        <v>1815.8525729999999</v>
      </c>
      <c r="S656" s="4">
        <v>2338.2847000000002</v>
      </c>
      <c r="T656" s="4">
        <v>180</v>
      </c>
      <c r="U656" s="4">
        <v>22.36</v>
      </c>
      <c r="V656" s="4">
        <v>14.1</v>
      </c>
      <c r="X656" s="81">
        <v>42025</v>
      </c>
      <c r="Y656" s="88">
        <v>4541.0066315789472</v>
      </c>
      <c r="Z656" s="88">
        <v>5017.5626315789477</v>
      </c>
    </row>
    <row r="657" spans="1:26" x14ac:dyDescent="0.3">
      <c r="A657" s="81">
        <v>42032</v>
      </c>
      <c r="B657" s="127">
        <v>2.8660000000000001</v>
      </c>
      <c r="C657" s="2">
        <v>0</v>
      </c>
      <c r="D657" s="2">
        <v>-300</v>
      </c>
      <c r="E657" s="2">
        <v>470</v>
      </c>
      <c r="F657" s="127">
        <v>34</v>
      </c>
      <c r="G657" s="127">
        <v>18.5</v>
      </c>
      <c r="I657" s="10">
        <v>42032</v>
      </c>
      <c r="J657" s="42">
        <f t="shared" si="75"/>
        <v>192.34899328859061</v>
      </c>
      <c r="K657" s="42">
        <f t="shared" si="76"/>
        <v>250.07573296970222</v>
      </c>
      <c r="L657" s="42">
        <f t="shared" si="77"/>
        <v>201.75313260951273</v>
      </c>
      <c r="M657" s="42">
        <f t="shared" si="74"/>
        <v>261.11111111111114</v>
      </c>
      <c r="N657" s="42">
        <f t="shared" si="72"/>
        <v>152.05724508050088</v>
      </c>
      <c r="O657" s="42">
        <f t="shared" si="73"/>
        <v>131.20567375886526</v>
      </c>
      <c r="Q657" s="4">
        <v>1.49</v>
      </c>
      <c r="R657" s="4">
        <v>1815.8525729999999</v>
      </c>
      <c r="S657" s="4">
        <v>2338.2847000000002</v>
      </c>
      <c r="T657" s="4">
        <v>180</v>
      </c>
      <c r="U657" s="4">
        <v>22.36</v>
      </c>
      <c r="V657" s="4">
        <v>14.1</v>
      </c>
      <c r="X657" s="81">
        <v>42032</v>
      </c>
      <c r="Y657" s="88">
        <v>4541.0066315789472</v>
      </c>
      <c r="Z657" s="88">
        <v>5017.5626315789477</v>
      </c>
    </row>
    <row r="658" spans="1:26" x14ac:dyDescent="0.3">
      <c r="A658" s="81">
        <v>42039</v>
      </c>
      <c r="B658" s="127">
        <v>2.831</v>
      </c>
      <c r="C658" s="2" t="s">
        <v>32</v>
      </c>
      <c r="D658" s="2">
        <v>-212.5</v>
      </c>
      <c r="E658" s="2">
        <v>440</v>
      </c>
      <c r="F658" s="127">
        <v>28</v>
      </c>
      <c r="G658" s="127">
        <v>16</v>
      </c>
      <c r="I658" s="10">
        <v>42039</v>
      </c>
      <c r="J658" s="42">
        <f t="shared" si="75"/>
        <v>190</v>
      </c>
      <c r="K658" s="42">
        <f t="shared" si="76"/>
        <v>248.37055019641122</v>
      </c>
      <c r="L658" s="42">
        <f t="shared" si="77"/>
        <v>202.5083870915696</v>
      </c>
      <c r="M658" s="42">
        <f t="shared" si="74"/>
        <v>244.44444444444446</v>
      </c>
      <c r="N658" s="42">
        <f t="shared" si="72"/>
        <v>125.22361359570662</v>
      </c>
      <c r="O658" s="42">
        <f t="shared" si="73"/>
        <v>113.47517730496455</v>
      </c>
      <c r="Q658" s="4">
        <v>1.49</v>
      </c>
      <c r="R658" s="4">
        <v>1815.8525729999999</v>
      </c>
      <c r="S658" s="4">
        <v>2338.2847000000002</v>
      </c>
      <c r="T658" s="4">
        <v>180</v>
      </c>
      <c r="U658" s="4">
        <v>22.36</v>
      </c>
      <c r="V658" s="4">
        <v>14.1</v>
      </c>
      <c r="X658" s="81">
        <v>42039</v>
      </c>
      <c r="Y658" s="88">
        <v>4510.0430263157896</v>
      </c>
      <c r="Z658" s="88">
        <v>4947.7226315789476</v>
      </c>
    </row>
    <row r="659" spans="1:26" x14ac:dyDescent="0.3">
      <c r="A659" s="81">
        <v>42046</v>
      </c>
      <c r="B659" s="127">
        <v>2.835</v>
      </c>
      <c r="C659" s="2">
        <v>-12.5</v>
      </c>
      <c r="D659" s="2">
        <v>-258</v>
      </c>
      <c r="E659" s="2">
        <v>410</v>
      </c>
      <c r="F659" s="127">
        <v>28</v>
      </c>
      <c r="G659" s="127">
        <v>16</v>
      </c>
      <c r="I659" s="10">
        <v>42046</v>
      </c>
      <c r="J659" s="42">
        <f t="shared" si="75"/>
        <v>190.26845637583892</v>
      </c>
      <c r="K659" s="42">
        <f t="shared" si="76"/>
        <v>247.68216832081939</v>
      </c>
      <c r="L659" s="42">
        <f t="shared" si="77"/>
        <v>200.56251625727813</v>
      </c>
      <c r="M659" s="42">
        <f t="shared" si="74"/>
        <v>227.77777777777777</v>
      </c>
      <c r="N659" s="42">
        <f t="shared" si="72"/>
        <v>125.22361359570662</v>
      </c>
      <c r="O659" s="42">
        <f t="shared" si="73"/>
        <v>113.47517730496455</v>
      </c>
      <c r="Q659" s="4">
        <v>1.49</v>
      </c>
      <c r="R659" s="4">
        <v>1815.8525729999999</v>
      </c>
      <c r="S659" s="4">
        <v>2338.2847000000002</v>
      </c>
      <c r="T659" s="4">
        <v>180</v>
      </c>
      <c r="U659" s="4">
        <v>22.36</v>
      </c>
      <c r="V659" s="4">
        <v>14.1</v>
      </c>
      <c r="X659" s="81">
        <v>42046</v>
      </c>
      <c r="Y659" s="88">
        <v>4510.0430263157896</v>
      </c>
      <c r="Z659" s="88">
        <v>4947.7226315789476</v>
      </c>
    </row>
    <row r="660" spans="1:26" x14ac:dyDescent="0.3">
      <c r="A660" s="81">
        <v>42053</v>
      </c>
      <c r="B660" s="128">
        <v>2.8650000000000002</v>
      </c>
      <c r="C660" s="2" t="s">
        <v>32</v>
      </c>
      <c r="D660" s="2">
        <v>-50</v>
      </c>
      <c r="E660" s="2">
        <v>420</v>
      </c>
      <c r="F660" s="128">
        <v>27.5</v>
      </c>
      <c r="G660" s="128">
        <v>16</v>
      </c>
      <c r="I660" s="10">
        <v>42053</v>
      </c>
      <c r="J660" s="42">
        <f t="shared" si="75"/>
        <v>192.2818791946309</v>
      </c>
      <c r="K660" s="42">
        <f t="shared" si="76"/>
        <v>248.37055019641122</v>
      </c>
      <c r="L660" s="42">
        <f t="shared" si="77"/>
        <v>209.45792578546775</v>
      </c>
      <c r="M660" s="42">
        <f t="shared" si="74"/>
        <v>233.33333333333331</v>
      </c>
      <c r="N660" s="42">
        <f t="shared" si="72"/>
        <v>122.98747763864044</v>
      </c>
      <c r="O660" s="42">
        <f t="shared" si="73"/>
        <v>113.47517730496455</v>
      </c>
      <c r="Q660" s="4">
        <v>1.49</v>
      </c>
      <c r="R660" s="4">
        <v>1815.8525729999999</v>
      </c>
      <c r="S660" s="4">
        <v>2338.2847000000002</v>
      </c>
      <c r="T660" s="4">
        <v>180</v>
      </c>
      <c r="U660" s="4">
        <v>22.36</v>
      </c>
      <c r="V660" s="4">
        <v>14.1</v>
      </c>
      <c r="X660" s="81">
        <v>42053</v>
      </c>
      <c r="Y660" s="88">
        <v>4510.0430263157896</v>
      </c>
      <c r="Z660" s="88">
        <v>4947.7226315789476</v>
      </c>
    </row>
    <row r="661" spans="1:26" x14ac:dyDescent="0.3">
      <c r="A661" s="81">
        <v>42060</v>
      </c>
      <c r="B661" s="128">
        <v>2.9</v>
      </c>
      <c r="C661" s="2" t="s">
        <v>32</v>
      </c>
      <c r="D661" s="2">
        <v>-250</v>
      </c>
      <c r="E661" s="2">
        <v>450</v>
      </c>
      <c r="F661" s="128">
        <v>28.5</v>
      </c>
      <c r="G661" s="128">
        <v>17</v>
      </c>
      <c r="I661" s="10">
        <v>42060</v>
      </c>
      <c r="J661" s="42">
        <f t="shared" si="75"/>
        <v>194.63087248322148</v>
      </c>
      <c r="K661" s="42">
        <f t="shared" si="76"/>
        <v>248.37055019641122</v>
      </c>
      <c r="L661" s="42">
        <f t="shared" si="77"/>
        <v>200.90464739297772</v>
      </c>
      <c r="M661" s="42">
        <f t="shared" si="74"/>
        <v>250</v>
      </c>
      <c r="N661" s="42">
        <f t="shared" si="72"/>
        <v>127.45974955277282</v>
      </c>
      <c r="O661" s="42">
        <f t="shared" si="73"/>
        <v>120.56737588652481</v>
      </c>
      <c r="Q661" s="4">
        <v>1.49</v>
      </c>
      <c r="R661" s="4">
        <v>1815.8525729999999</v>
      </c>
      <c r="S661" s="4">
        <v>2338.2847000000002</v>
      </c>
      <c r="T661" s="4">
        <v>180</v>
      </c>
      <c r="U661" s="4">
        <v>22.36</v>
      </c>
      <c r="V661" s="4">
        <v>14.1</v>
      </c>
      <c r="X661" s="81">
        <v>42060</v>
      </c>
      <c r="Y661" s="88">
        <v>4510.0430263157896</v>
      </c>
      <c r="Z661" s="88">
        <v>4947.7226315789476</v>
      </c>
    </row>
    <row r="662" spans="1:26" x14ac:dyDescent="0.3">
      <c r="A662" s="81">
        <v>42067</v>
      </c>
      <c r="B662" s="130">
        <v>2.9359999999999999</v>
      </c>
      <c r="C662" s="2" t="s">
        <v>32</v>
      </c>
      <c r="D662" s="2">
        <v>-175</v>
      </c>
      <c r="E662" s="2">
        <v>393</v>
      </c>
      <c r="F662" s="130">
        <v>31</v>
      </c>
      <c r="G662" s="130">
        <v>17</v>
      </c>
      <c r="I662" s="10">
        <v>42067</v>
      </c>
      <c r="J662" s="42">
        <f t="shared" si="75"/>
        <v>197.04697986577182</v>
      </c>
      <c r="K662" s="42">
        <f t="shared" si="76"/>
        <v>244.75088612592427</v>
      </c>
      <c r="L662" s="42">
        <f t="shared" si="77"/>
        <v>196.81705815783417</v>
      </c>
      <c r="M662" s="42">
        <f t="shared" si="74"/>
        <v>218.33333333333337</v>
      </c>
      <c r="N662" s="42">
        <f t="shared" si="72"/>
        <v>138.64042933810376</v>
      </c>
      <c r="O662" s="42">
        <f t="shared" si="73"/>
        <v>120.56737588652481</v>
      </c>
      <c r="Q662" s="4">
        <v>1.49</v>
      </c>
      <c r="R662" s="4">
        <v>1815.8525729999999</v>
      </c>
      <c r="S662" s="4">
        <v>2338.2847000000002</v>
      </c>
      <c r="T662" s="4">
        <v>180</v>
      </c>
      <c r="U662" s="4">
        <v>22.36</v>
      </c>
      <c r="V662" s="4">
        <v>14.1</v>
      </c>
      <c r="X662" s="81">
        <v>42067</v>
      </c>
      <c r="Y662" s="88">
        <v>4444.3152631578951</v>
      </c>
      <c r="Z662" s="88">
        <v>4777.1431578947386</v>
      </c>
    </row>
    <row r="663" spans="1:26" x14ac:dyDescent="0.3">
      <c r="A663" s="81">
        <v>42074</v>
      </c>
      <c r="B663" s="130">
        <v>2.944</v>
      </c>
      <c r="C663" s="2">
        <v>-81.5</v>
      </c>
      <c r="D663" s="2">
        <v>-125</v>
      </c>
      <c r="E663" s="2">
        <v>365</v>
      </c>
      <c r="F663" s="130">
        <v>32</v>
      </c>
      <c r="G663" s="130">
        <v>18</v>
      </c>
      <c r="I663" s="10">
        <v>42074</v>
      </c>
      <c r="J663" s="42">
        <f t="shared" si="75"/>
        <v>197.58389261744966</v>
      </c>
      <c r="K663" s="42">
        <f t="shared" si="76"/>
        <v>240.26263629706546</v>
      </c>
      <c r="L663" s="42">
        <f t="shared" si="77"/>
        <v>198.95537775595668</v>
      </c>
      <c r="M663" s="42">
        <f t="shared" si="74"/>
        <v>202.77777777777777</v>
      </c>
      <c r="N663" s="42">
        <f t="shared" si="72"/>
        <v>143.11270125223615</v>
      </c>
      <c r="O663" s="42">
        <f t="shared" si="73"/>
        <v>127.65957446808511</v>
      </c>
      <c r="Q663" s="4">
        <v>1.49</v>
      </c>
      <c r="R663" s="4">
        <v>1815.8525729999999</v>
      </c>
      <c r="S663" s="4">
        <v>2338.2847000000002</v>
      </c>
      <c r="T663" s="4">
        <v>180</v>
      </c>
      <c r="U663" s="4">
        <v>22.36</v>
      </c>
      <c r="V663" s="4">
        <v>14.1</v>
      </c>
      <c r="X663" s="81">
        <v>42074</v>
      </c>
      <c r="Y663" s="88">
        <v>4444.3152631578951</v>
      </c>
      <c r="Z663" s="88">
        <v>4777.1431578947386</v>
      </c>
    </row>
    <row r="664" spans="1:26" x14ac:dyDescent="0.3">
      <c r="A664" s="81">
        <v>42081</v>
      </c>
      <c r="B664" s="131">
        <v>2.9169999999999998</v>
      </c>
      <c r="C664" s="2">
        <v>-75</v>
      </c>
      <c r="D664" s="2">
        <v>200</v>
      </c>
      <c r="E664" s="2">
        <v>397</v>
      </c>
      <c r="F664" s="131">
        <v>32</v>
      </c>
      <c r="G664" s="131">
        <v>18</v>
      </c>
      <c r="I664" s="10">
        <v>42081</v>
      </c>
      <c r="J664" s="42">
        <f t="shared" si="75"/>
        <v>195.7718120805369</v>
      </c>
      <c r="K664" s="42">
        <f t="shared" si="76"/>
        <v>240.62059487237323</v>
      </c>
      <c r="L664" s="42">
        <f t="shared" si="77"/>
        <v>212.85445514375297</v>
      </c>
      <c r="M664" s="42">
        <f t="shared" si="74"/>
        <v>220.55555555555557</v>
      </c>
      <c r="N664" s="42">
        <f t="shared" si="72"/>
        <v>143.11270125223615</v>
      </c>
      <c r="O664" s="42">
        <f t="shared" si="73"/>
        <v>127.65957446808511</v>
      </c>
      <c r="Q664" s="4">
        <v>1.49</v>
      </c>
      <c r="R664" s="4">
        <v>1815.8525729999999</v>
      </c>
      <c r="S664" s="4">
        <v>2338.2847000000002</v>
      </c>
      <c r="T664" s="4">
        <v>180</v>
      </c>
      <c r="U664" s="4">
        <v>22.36</v>
      </c>
      <c r="V664" s="4">
        <v>14.1</v>
      </c>
      <c r="X664" s="81">
        <v>42081</v>
      </c>
      <c r="Y664" s="88">
        <v>4444.3152631578951</v>
      </c>
      <c r="Z664" s="88">
        <v>4777.1431578947386</v>
      </c>
    </row>
    <row r="665" spans="1:26" x14ac:dyDescent="0.3">
      <c r="A665" s="81">
        <v>42088</v>
      </c>
      <c r="B665" s="133">
        <v>2.8639999999999999</v>
      </c>
      <c r="C665" s="2">
        <v>-50</v>
      </c>
      <c r="D665" s="2">
        <v>-88.5</v>
      </c>
      <c r="E665" s="2">
        <v>435</v>
      </c>
      <c r="F665" s="133">
        <v>32</v>
      </c>
      <c r="G665" s="133">
        <v>18</v>
      </c>
      <c r="I665" s="10">
        <v>42088</v>
      </c>
      <c r="J665" s="42">
        <f t="shared" si="75"/>
        <v>192.21476510067114</v>
      </c>
      <c r="K665" s="42">
        <f t="shared" si="76"/>
        <v>241.99735862355692</v>
      </c>
      <c r="L665" s="42">
        <f t="shared" si="77"/>
        <v>200.51635106258612</v>
      </c>
      <c r="M665" s="42">
        <f t="shared" si="74"/>
        <v>241.66666666666669</v>
      </c>
      <c r="N665" s="42">
        <f t="shared" si="72"/>
        <v>143.11270125223615</v>
      </c>
      <c r="O665" s="42">
        <f t="shared" si="73"/>
        <v>127.65957446808511</v>
      </c>
      <c r="Q665" s="4">
        <v>1.49</v>
      </c>
      <c r="R665" s="4">
        <v>1815.8525729999999</v>
      </c>
      <c r="S665" s="4">
        <v>2338.2847000000002</v>
      </c>
      <c r="T665" s="4">
        <v>180</v>
      </c>
      <c r="U665" s="4">
        <v>22.36</v>
      </c>
      <c r="V665" s="4">
        <v>14.1</v>
      </c>
      <c r="X665" s="81">
        <v>42088</v>
      </c>
      <c r="Y665" s="88">
        <v>4444.3152631578951</v>
      </c>
      <c r="Z665" s="88">
        <v>4777.1431578947386</v>
      </c>
    </row>
    <row r="666" spans="1:26" x14ac:dyDescent="0.3">
      <c r="A666" s="81">
        <v>42095</v>
      </c>
      <c r="B666" s="133">
        <v>2.8239999999999998</v>
      </c>
      <c r="C666" s="2">
        <v>-81.5</v>
      </c>
      <c r="D666" s="2">
        <v>-65.5</v>
      </c>
      <c r="E666" s="2">
        <v>423</v>
      </c>
      <c r="F666" s="133">
        <v>32</v>
      </c>
      <c r="G666" s="133">
        <v>18</v>
      </c>
      <c r="I666" s="10">
        <v>42095</v>
      </c>
      <c r="J666" s="42">
        <f t="shared" si="75"/>
        <v>189.53020134228186</v>
      </c>
      <c r="K666" s="42">
        <f t="shared" si="76"/>
        <v>240.26263629706546</v>
      </c>
      <c r="L666" s="42">
        <f t="shared" si="77"/>
        <v>201.49997807772246</v>
      </c>
      <c r="M666" s="42">
        <f t="shared" si="74"/>
        <v>235</v>
      </c>
      <c r="N666" s="42">
        <f t="shared" si="72"/>
        <v>143.11270125223615</v>
      </c>
      <c r="O666" s="42">
        <f t="shared" si="73"/>
        <v>127.65957446808511</v>
      </c>
      <c r="Q666" s="4">
        <v>1.49</v>
      </c>
      <c r="R666" s="4">
        <v>1815.8525729999999</v>
      </c>
      <c r="S666" s="4">
        <v>2338.2847000000002</v>
      </c>
      <c r="T666" s="4">
        <v>180</v>
      </c>
      <c r="U666" s="4">
        <v>22.36</v>
      </c>
      <c r="V666" s="4">
        <v>14.1</v>
      </c>
      <c r="X666" s="81">
        <v>42095</v>
      </c>
      <c r="Y666" s="88">
        <v>4444.3152631578951</v>
      </c>
      <c r="Z666" s="88">
        <v>4777.1431578947386</v>
      </c>
    </row>
    <row r="667" spans="1:26" x14ac:dyDescent="0.3">
      <c r="A667" s="81">
        <v>42102</v>
      </c>
      <c r="B667" s="132">
        <v>2.7839999999999998</v>
      </c>
      <c r="C667" s="2">
        <v>-87.5</v>
      </c>
      <c r="D667" s="2">
        <v>-50</v>
      </c>
      <c r="E667" s="2">
        <v>440</v>
      </c>
      <c r="F667" s="132">
        <v>31</v>
      </c>
      <c r="G667" s="132">
        <v>17</v>
      </c>
      <c r="I667" s="10">
        <v>42102</v>
      </c>
      <c r="J667" s="42">
        <f t="shared" si="75"/>
        <v>186.8456375838926</v>
      </c>
      <c r="K667" s="42">
        <f t="shared" si="76"/>
        <v>238.67554217377597</v>
      </c>
      <c r="L667" s="42">
        <f t="shared" si="77"/>
        <v>202.25653806016552</v>
      </c>
      <c r="M667" s="42">
        <f t="shared" si="74"/>
        <v>244.44444444444446</v>
      </c>
      <c r="N667" s="42">
        <f t="shared" si="72"/>
        <v>138.64042933810376</v>
      </c>
      <c r="O667" s="42">
        <f t="shared" si="73"/>
        <v>120.56737588652481</v>
      </c>
      <c r="Q667" s="4">
        <v>1.49</v>
      </c>
      <c r="R667" s="4">
        <v>1815.8525729999999</v>
      </c>
      <c r="S667" s="4">
        <v>2338.2847000000002</v>
      </c>
      <c r="T667" s="4">
        <v>180</v>
      </c>
      <c r="U667" s="4">
        <v>22.36</v>
      </c>
      <c r="V667" s="4">
        <v>14.1</v>
      </c>
      <c r="X667" s="81">
        <v>42102</v>
      </c>
      <c r="Y667" s="88">
        <v>4421.4959736842111</v>
      </c>
      <c r="Z667" s="88">
        <v>4779.3336842105273</v>
      </c>
    </row>
    <row r="668" spans="1:26" x14ac:dyDescent="0.3">
      <c r="A668" s="81">
        <v>42109</v>
      </c>
      <c r="B668" s="132">
        <v>2.754</v>
      </c>
      <c r="C668" s="2">
        <v>-100</v>
      </c>
      <c r="D668" s="2">
        <v>-200</v>
      </c>
      <c r="E668" s="2">
        <v>467</v>
      </c>
      <c r="F668" s="132">
        <v>31</v>
      </c>
      <c r="G668" s="132">
        <v>17</v>
      </c>
      <c r="I668" s="10">
        <v>42109</v>
      </c>
      <c r="J668" s="42">
        <f t="shared" si="75"/>
        <v>184.83221476510067</v>
      </c>
      <c r="K668" s="42">
        <f t="shared" si="76"/>
        <v>237.98716029818414</v>
      </c>
      <c r="L668" s="42">
        <f t="shared" si="77"/>
        <v>195.841579265798</v>
      </c>
      <c r="M668" s="42">
        <f t="shared" si="74"/>
        <v>259.44444444444446</v>
      </c>
      <c r="N668" s="42">
        <f t="shared" si="72"/>
        <v>138.64042933810376</v>
      </c>
      <c r="O668" s="42">
        <f t="shared" si="73"/>
        <v>120.56737588652481</v>
      </c>
      <c r="Q668" s="4">
        <v>1.49</v>
      </c>
      <c r="R668" s="4">
        <v>1815.8525729999999</v>
      </c>
      <c r="S668" s="4">
        <v>2338.2847000000002</v>
      </c>
      <c r="T668" s="4">
        <v>180</v>
      </c>
      <c r="U668" s="4">
        <v>22.36</v>
      </c>
      <c r="V668" s="4">
        <v>14.1</v>
      </c>
      <c r="X668" s="81">
        <v>42109</v>
      </c>
      <c r="Y668" s="88">
        <v>4421.4959736842111</v>
      </c>
      <c r="Z668" s="88">
        <v>4779.3336842105273</v>
      </c>
    </row>
    <row r="669" spans="1:26" x14ac:dyDescent="0.3">
      <c r="A669" s="81">
        <v>42116</v>
      </c>
      <c r="B669" s="132">
        <v>2.78</v>
      </c>
      <c r="C669" s="2">
        <v>-100</v>
      </c>
      <c r="D669" s="2">
        <v>-300</v>
      </c>
      <c r="E669" s="2">
        <v>405</v>
      </c>
      <c r="F669" s="132">
        <v>31</v>
      </c>
      <c r="G669" s="132">
        <v>17</v>
      </c>
      <c r="I669" s="10">
        <v>42116</v>
      </c>
      <c r="J669" s="42">
        <f t="shared" si="75"/>
        <v>186.57718120805367</v>
      </c>
      <c r="K669" s="42">
        <f t="shared" si="76"/>
        <v>237.98716029818414</v>
      </c>
      <c r="L669" s="42">
        <f t="shared" si="77"/>
        <v>191.56494006955299</v>
      </c>
      <c r="M669" s="42">
        <f t="shared" si="74"/>
        <v>225</v>
      </c>
      <c r="N669" s="42">
        <f t="shared" si="72"/>
        <v>138.64042933810376</v>
      </c>
      <c r="O669" s="42">
        <f t="shared" si="73"/>
        <v>120.56737588652481</v>
      </c>
      <c r="Q669" s="4">
        <v>1.49</v>
      </c>
      <c r="R669" s="4">
        <v>1815.8525729999999</v>
      </c>
      <c r="S669" s="4">
        <v>2338.2847000000002</v>
      </c>
      <c r="T669" s="4">
        <v>180</v>
      </c>
      <c r="U669" s="4">
        <v>22.36</v>
      </c>
      <c r="V669" s="4">
        <v>14.1</v>
      </c>
      <c r="X669" s="81">
        <v>42116</v>
      </c>
      <c r="Y669" s="88">
        <v>4421.4959736842111</v>
      </c>
      <c r="Z669" s="88">
        <v>4779.3336842105273</v>
      </c>
    </row>
    <row r="670" spans="1:26" x14ac:dyDescent="0.3">
      <c r="A670" s="81">
        <v>42123</v>
      </c>
      <c r="B670" s="132">
        <v>2.8109999999999999</v>
      </c>
      <c r="C670" s="2">
        <v>-137.5</v>
      </c>
      <c r="D670" s="2">
        <v>-300</v>
      </c>
      <c r="E670" s="2">
        <v>405</v>
      </c>
      <c r="F670" s="132">
        <v>31</v>
      </c>
      <c r="G670" s="132">
        <v>17</v>
      </c>
      <c r="I670" s="10">
        <v>42123</v>
      </c>
      <c r="J670" s="42">
        <f t="shared" si="75"/>
        <v>188.65771812080536</v>
      </c>
      <c r="K670" s="42">
        <f t="shared" si="76"/>
        <v>235.92201467140862</v>
      </c>
      <c r="L670" s="42">
        <f t="shared" si="77"/>
        <v>191.56494006955299</v>
      </c>
      <c r="M670" s="42">
        <f t="shared" si="74"/>
        <v>225</v>
      </c>
      <c r="N670" s="42">
        <f t="shared" si="72"/>
        <v>138.64042933810376</v>
      </c>
      <c r="O670" s="42">
        <f t="shared" si="73"/>
        <v>120.56737588652481</v>
      </c>
      <c r="Q670" s="4">
        <v>1.49</v>
      </c>
      <c r="R670" s="4">
        <v>1815.8525729999999</v>
      </c>
      <c r="S670" s="4">
        <v>2338.2847000000002</v>
      </c>
      <c r="T670" s="4">
        <v>180</v>
      </c>
      <c r="U670" s="4">
        <v>22.36</v>
      </c>
      <c r="V670" s="4">
        <v>14.1</v>
      </c>
      <c r="X670" s="81">
        <v>42123</v>
      </c>
      <c r="Y670" s="88">
        <v>4421.4959736842111</v>
      </c>
      <c r="Z670" s="88">
        <v>4779.3336842105273</v>
      </c>
    </row>
    <row r="671" spans="1:26" x14ac:dyDescent="0.3">
      <c r="A671" s="81">
        <v>42130</v>
      </c>
      <c r="B671" s="132">
        <v>2.8540000000000001</v>
      </c>
      <c r="C671" s="2">
        <v>-125</v>
      </c>
      <c r="D671" s="2">
        <v>-200</v>
      </c>
      <c r="E671" s="2">
        <v>395</v>
      </c>
      <c r="F671" s="132">
        <v>30.75</v>
      </c>
      <c r="G671" s="132">
        <v>17</v>
      </c>
      <c r="I671" s="10">
        <v>42130</v>
      </c>
      <c r="J671" s="42">
        <f t="shared" si="75"/>
        <v>191.54362416107381</v>
      </c>
      <c r="K671" s="42">
        <f t="shared" si="76"/>
        <v>242.37315715862997</v>
      </c>
      <c r="L671" s="42">
        <f t="shared" si="77"/>
        <v>202.893307127859</v>
      </c>
      <c r="M671" s="42">
        <f t="shared" si="74"/>
        <v>219.44444444444446</v>
      </c>
      <c r="N671" s="42">
        <f t="shared" si="72"/>
        <v>137.52236135957068</v>
      </c>
      <c r="O671" s="42">
        <f t="shared" si="73"/>
        <v>120.56737588652481</v>
      </c>
      <c r="Q671" s="4">
        <v>1.49</v>
      </c>
      <c r="R671" s="4">
        <v>1815.8525729999999</v>
      </c>
      <c r="S671" s="4">
        <v>2338.2847000000002</v>
      </c>
      <c r="T671" s="4">
        <v>180</v>
      </c>
      <c r="U671" s="4">
        <v>22.36</v>
      </c>
      <c r="V671" s="4">
        <v>14.1</v>
      </c>
      <c r="X671" s="81">
        <v>42130</v>
      </c>
      <c r="Y671" s="88">
        <v>4526.1392105263158</v>
      </c>
      <c r="Z671" s="88">
        <v>4944.2231578947367</v>
      </c>
    </row>
    <row r="672" spans="1:26" x14ac:dyDescent="0.3">
      <c r="A672" s="81">
        <v>42137</v>
      </c>
      <c r="B672" s="130">
        <v>2.8780000000000001</v>
      </c>
      <c r="C672" s="2">
        <v>-134.4</v>
      </c>
      <c r="D672" s="2">
        <v>287.5</v>
      </c>
      <c r="E672" s="2">
        <v>408</v>
      </c>
      <c r="F672" s="130">
        <v>30</v>
      </c>
      <c r="G672" s="130">
        <v>16.25</v>
      </c>
      <c r="I672" s="10">
        <v>42137</v>
      </c>
      <c r="J672" s="42">
        <f t="shared" si="75"/>
        <v>193.1543624161074</v>
      </c>
      <c r="K672" s="42">
        <f t="shared" si="76"/>
        <v>241.85549398818492</v>
      </c>
      <c r="L672" s="42">
        <f t="shared" si="77"/>
        <v>223.74192320955339</v>
      </c>
      <c r="M672" s="42">
        <f t="shared" si="74"/>
        <v>226.66666666666666</v>
      </c>
      <c r="N672" s="42">
        <f t="shared" si="72"/>
        <v>134.16815742397139</v>
      </c>
      <c r="O672" s="42">
        <f t="shared" si="73"/>
        <v>115.24822695035462</v>
      </c>
      <c r="Q672" s="4">
        <v>1.49</v>
      </c>
      <c r="R672" s="4">
        <v>1815.8525729999999</v>
      </c>
      <c r="S672" s="4">
        <v>2338.2847000000002</v>
      </c>
      <c r="T672" s="4">
        <v>180</v>
      </c>
      <c r="U672" s="4">
        <v>22.36</v>
      </c>
      <c r="V672" s="4">
        <v>14.1</v>
      </c>
      <c r="X672" s="81">
        <v>42137</v>
      </c>
      <c r="Y672" s="88">
        <v>4526.1392105263158</v>
      </c>
      <c r="Z672" s="88">
        <v>4944.2231578947367</v>
      </c>
    </row>
    <row r="673" spans="1:26" x14ac:dyDescent="0.3">
      <c r="A673" s="81">
        <v>42144</v>
      </c>
      <c r="B673" s="134">
        <v>2.9039999999999999</v>
      </c>
      <c r="C673" s="2">
        <v>-150</v>
      </c>
      <c r="D673" s="2">
        <v>-237.5</v>
      </c>
      <c r="E673" s="2">
        <v>380</v>
      </c>
      <c r="F673" s="134">
        <v>30</v>
      </c>
      <c r="G673" s="134">
        <v>16.25</v>
      </c>
      <c r="I673" s="10">
        <v>42144</v>
      </c>
      <c r="J673" s="42">
        <f t="shared" si="75"/>
        <v>194.8993288590604</v>
      </c>
      <c r="K673" s="42">
        <f t="shared" si="76"/>
        <v>240.99639340744631</v>
      </c>
      <c r="L673" s="42">
        <f t="shared" si="77"/>
        <v>201.28956742926712</v>
      </c>
      <c r="M673" s="42">
        <f t="shared" si="74"/>
        <v>211.11111111111111</v>
      </c>
      <c r="N673" s="42">
        <f t="shared" si="72"/>
        <v>134.16815742397139</v>
      </c>
      <c r="O673" s="42">
        <f t="shared" si="73"/>
        <v>115.24822695035462</v>
      </c>
      <c r="Q673" s="4">
        <v>1.49</v>
      </c>
      <c r="R673" s="4">
        <v>1815.8525729999999</v>
      </c>
      <c r="S673" s="4">
        <v>2338.2847000000002</v>
      </c>
      <c r="T673" s="4">
        <v>180</v>
      </c>
      <c r="U673" s="4">
        <v>22.36</v>
      </c>
      <c r="V673" s="4">
        <v>14.1</v>
      </c>
      <c r="X673" s="81">
        <v>42144</v>
      </c>
      <c r="Y673" s="88">
        <v>4526.1392105263158</v>
      </c>
      <c r="Z673" s="88">
        <v>4944.2231578947367</v>
      </c>
    </row>
    <row r="674" spans="1:26" x14ac:dyDescent="0.3">
      <c r="A674" s="81">
        <v>42151</v>
      </c>
      <c r="B674" s="134">
        <v>2.9140000000000001</v>
      </c>
      <c r="C674" s="2">
        <v>-73</v>
      </c>
      <c r="D674" s="2">
        <v>-275</v>
      </c>
      <c r="E674" s="2">
        <v>368</v>
      </c>
      <c r="F674" s="134">
        <v>30.25</v>
      </c>
      <c r="G674" s="134">
        <v>16.5</v>
      </c>
      <c r="I674" s="10">
        <v>42151</v>
      </c>
      <c r="J674" s="42">
        <f t="shared" si="75"/>
        <v>195.57046979865774</v>
      </c>
      <c r="K674" s="42">
        <f t="shared" si="76"/>
        <v>245.23682576109201</v>
      </c>
      <c r="L674" s="42">
        <f t="shared" si="77"/>
        <v>199.68582773067524</v>
      </c>
      <c r="M674" s="42">
        <f t="shared" si="74"/>
        <v>204.44444444444443</v>
      </c>
      <c r="N674" s="42">
        <f t="shared" si="72"/>
        <v>135.28622540250447</v>
      </c>
      <c r="O674" s="42">
        <f t="shared" si="73"/>
        <v>117.02127659574468</v>
      </c>
      <c r="Q674" s="4">
        <v>1.49</v>
      </c>
      <c r="R674" s="4">
        <v>1815.8525729999999</v>
      </c>
      <c r="S674" s="4">
        <v>2338.2847000000002</v>
      </c>
      <c r="T674" s="4">
        <v>180</v>
      </c>
      <c r="U674" s="4">
        <v>22.36</v>
      </c>
      <c r="V674" s="4">
        <v>14.1</v>
      </c>
      <c r="X674" s="81">
        <v>42151</v>
      </c>
      <c r="Y674" s="88">
        <v>4526.1392105263158</v>
      </c>
      <c r="Z674" s="88">
        <v>4944.2231578947367</v>
      </c>
    </row>
    <row r="675" spans="1:26" x14ac:dyDescent="0.3">
      <c r="A675" s="81">
        <v>42158</v>
      </c>
      <c r="B675" s="134">
        <v>2.9089999999999998</v>
      </c>
      <c r="C675" s="2">
        <v>-33</v>
      </c>
      <c r="D675" s="2">
        <v>-379</v>
      </c>
      <c r="E675" s="2">
        <v>373</v>
      </c>
      <c r="F675" s="134">
        <v>30</v>
      </c>
      <c r="G675" s="134">
        <v>16.5</v>
      </c>
      <c r="I675" s="10">
        <v>42158</v>
      </c>
      <c r="J675" s="42">
        <f t="shared" si="75"/>
        <v>195.23489932885906</v>
      </c>
      <c r="K675" s="42">
        <f t="shared" si="76"/>
        <v>247.43964776298589</v>
      </c>
      <c r="L675" s="42">
        <f t="shared" si="77"/>
        <v>195.23812296658042</v>
      </c>
      <c r="M675" s="42">
        <f t="shared" si="74"/>
        <v>207.2222222222222</v>
      </c>
      <c r="N675" s="42">
        <f t="shared" si="72"/>
        <v>134.16815742397139</v>
      </c>
      <c r="O675" s="42">
        <f t="shared" si="73"/>
        <v>117.02127659574468</v>
      </c>
      <c r="Q675" s="4">
        <v>1.49</v>
      </c>
      <c r="R675" s="4">
        <v>1815.8525729999999</v>
      </c>
      <c r="S675" s="4">
        <v>2338.2847000000002</v>
      </c>
      <c r="T675" s="4">
        <v>180</v>
      </c>
      <c r="U675" s="4">
        <v>22.36</v>
      </c>
      <c r="V675" s="4">
        <v>14.1</v>
      </c>
      <c r="X675" s="81">
        <v>42158</v>
      </c>
      <c r="Y675" s="88">
        <v>4526.1392105263158</v>
      </c>
      <c r="Z675" s="88">
        <v>4944.2231578947367</v>
      </c>
    </row>
    <row r="676" spans="1:26" x14ac:dyDescent="0.3">
      <c r="A676" s="81">
        <v>42165</v>
      </c>
      <c r="B676" s="136">
        <v>2.8839999999999999</v>
      </c>
      <c r="C676" s="2">
        <v>-19</v>
      </c>
      <c r="D676" s="2">
        <v>-341.5</v>
      </c>
      <c r="E676" s="2">
        <v>370</v>
      </c>
      <c r="F676" s="136">
        <v>30.2</v>
      </c>
      <c r="G676" s="136">
        <v>16.5</v>
      </c>
      <c r="I676" s="10">
        <v>42165</v>
      </c>
      <c r="J676" s="42">
        <f t="shared" ref="J676:J705" si="78">(1+(B676-Q676)/Q676)*100</f>
        <v>193.55704697986576</v>
      </c>
      <c r="K676" s="42">
        <f t="shared" ref="K676:K705" si="79">(C676+Y676)/R676*100</f>
        <v>250.00479340589123</v>
      </c>
      <c r="L676" s="42">
        <f t="shared" ref="L676:L705" si="80">(D676+Z676)/S676*100</f>
        <v>196.24407854004667</v>
      </c>
      <c r="M676" s="42">
        <f t="shared" ref="M676:M677" si="81">(1+(E676-T676)/T676)*100</f>
        <v>205.55555555555554</v>
      </c>
      <c r="N676" s="42">
        <f t="shared" ref="N676:N706" si="82">(1+(F676-U676)/U676)*100</f>
        <v>135.06261180679786</v>
      </c>
      <c r="O676" s="42">
        <f t="shared" ref="O676:O706" si="83">(1+(G676-V676)/V676)*100</f>
        <v>117.02127659574468</v>
      </c>
      <c r="Q676" s="4">
        <v>1.49</v>
      </c>
      <c r="R676" s="4">
        <v>1815.8525729999999</v>
      </c>
      <c r="S676" s="4">
        <v>2338.2847000000002</v>
      </c>
      <c r="T676" s="4">
        <v>180</v>
      </c>
      <c r="U676" s="4">
        <v>22.36</v>
      </c>
      <c r="V676" s="4">
        <v>14.1</v>
      </c>
      <c r="X676" s="81">
        <v>42165</v>
      </c>
      <c r="Y676" s="88">
        <v>4558.71847368421</v>
      </c>
      <c r="Z676" s="88">
        <v>4930.2452631578954</v>
      </c>
    </row>
    <row r="677" spans="1:26" x14ac:dyDescent="0.3">
      <c r="A677" s="81">
        <v>42172</v>
      </c>
      <c r="B677" s="130">
        <v>2.87</v>
      </c>
      <c r="C677" s="2">
        <v>0</v>
      </c>
      <c r="D677" s="2">
        <v>-275</v>
      </c>
      <c r="E677" s="2">
        <v>395</v>
      </c>
      <c r="F677" s="130">
        <v>31</v>
      </c>
      <c r="G677" s="130">
        <v>17.25</v>
      </c>
      <c r="I677" s="10">
        <v>42172</v>
      </c>
      <c r="J677" s="42">
        <f t="shared" si="78"/>
        <v>192.61744966442956</v>
      </c>
      <c r="K677" s="42">
        <f t="shared" si="79"/>
        <v>251.05113385679081</v>
      </c>
      <c r="L677" s="42">
        <f t="shared" si="80"/>
        <v>199.08804360554961</v>
      </c>
      <c r="M677" s="42">
        <f t="shared" si="81"/>
        <v>219.44444444444446</v>
      </c>
      <c r="N677" s="42">
        <f t="shared" si="82"/>
        <v>138.64042933810376</v>
      </c>
      <c r="O677" s="42">
        <f t="shared" si="83"/>
        <v>122.34042553191489</v>
      </c>
      <c r="Q677" s="4">
        <v>1.49</v>
      </c>
      <c r="R677" s="4">
        <v>1815.8525729999999</v>
      </c>
      <c r="S677" s="4">
        <v>2338.2847000000002</v>
      </c>
      <c r="T677" s="4">
        <v>180</v>
      </c>
      <c r="U677" s="4">
        <v>22.36</v>
      </c>
      <c r="V677" s="4">
        <v>14.1</v>
      </c>
      <c r="X677" s="81">
        <v>42172</v>
      </c>
      <c r="Y677" s="88">
        <v>4558.71847368421</v>
      </c>
      <c r="Z677" s="88">
        <v>4930.2452631578954</v>
      </c>
    </row>
    <row r="678" spans="1:26" x14ac:dyDescent="0.3">
      <c r="A678" s="81">
        <v>42179</v>
      </c>
      <c r="B678" s="129">
        <v>2.859</v>
      </c>
      <c r="C678" s="2">
        <v>-37.5</v>
      </c>
      <c r="D678" s="2">
        <v>-215.3</v>
      </c>
      <c r="E678" s="2" t="s">
        <v>18</v>
      </c>
      <c r="F678" s="129">
        <v>32.5</v>
      </c>
      <c r="G678" s="129">
        <v>18.5</v>
      </c>
      <c r="I678" s="10">
        <v>42179</v>
      </c>
      <c r="J678" s="42">
        <f t="shared" si="78"/>
        <v>191.87919463087249</v>
      </c>
      <c r="K678" s="42">
        <f t="shared" si="79"/>
        <v>248.98598823001529</v>
      </c>
      <c r="L678" s="42">
        <f t="shared" si="80"/>
        <v>201.6411972057079</v>
      </c>
      <c r="M678" s="54" t="s">
        <v>18</v>
      </c>
      <c r="N678" s="42">
        <f t="shared" si="82"/>
        <v>145.3488372093023</v>
      </c>
      <c r="O678" s="42">
        <f t="shared" si="83"/>
        <v>131.20567375886526</v>
      </c>
      <c r="Q678" s="4">
        <v>1.49</v>
      </c>
      <c r="R678" s="4">
        <v>1815.8525729999999</v>
      </c>
      <c r="S678" s="4">
        <v>2338.2847000000002</v>
      </c>
      <c r="T678" s="4">
        <v>180</v>
      </c>
      <c r="U678" s="4">
        <v>22.36</v>
      </c>
      <c r="V678" s="4">
        <v>14.1</v>
      </c>
      <c r="X678" s="81">
        <v>42179</v>
      </c>
      <c r="Y678" s="88">
        <v>4558.71847368421</v>
      </c>
      <c r="Z678" s="88">
        <v>4930.2452631578954</v>
      </c>
    </row>
    <row r="679" spans="1:26" x14ac:dyDescent="0.3">
      <c r="A679" s="81">
        <v>42186</v>
      </c>
      <c r="B679" s="135">
        <v>2.843</v>
      </c>
      <c r="C679" s="2">
        <v>-25</v>
      </c>
      <c r="D679" s="2">
        <v>-198.6</v>
      </c>
      <c r="E679" s="2" t="s">
        <v>18</v>
      </c>
      <c r="F679" s="135">
        <v>32</v>
      </c>
      <c r="G679" s="135">
        <v>18</v>
      </c>
      <c r="I679" s="10">
        <v>42186</v>
      </c>
      <c r="J679" s="42">
        <f t="shared" si="78"/>
        <v>190.80536912751677</v>
      </c>
      <c r="K679" s="42">
        <f t="shared" si="79"/>
        <v>249.67437010560712</v>
      </c>
      <c r="L679" s="42">
        <f t="shared" si="80"/>
        <v>202.35539595148077</v>
      </c>
      <c r="M679" s="54" t="s">
        <v>18</v>
      </c>
      <c r="N679" s="42">
        <f t="shared" si="82"/>
        <v>143.11270125223615</v>
      </c>
      <c r="O679" s="42">
        <f t="shared" si="83"/>
        <v>127.65957446808511</v>
      </c>
      <c r="Q679" s="4">
        <v>1.49</v>
      </c>
      <c r="R679" s="4">
        <v>1815.8525729999999</v>
      </c>
      <c r="S679" s="4">
        <v>2338.2847000000002</v>
      </c>
      <c r="T679" s="4">
        <v>180</v>
      </c>
      <c r="U679" s="4">
        <v>22.36</v>
      </c>
      <c r="V679" s="4">
        <v>14.1</v>
      </c>
      <c r="X679" s="81">
        <v>42186</v>
      </c>
      <c r="Y679" s="88">
        <v>4558.71847368421</v>
      </c>
      <c r="Z679" s="88">
        <v>4930.2452631578954</v>
      </c>
    </row>
    <row r="680" spans="1:26" x14ac:dyDescent="0.3">
      <c r="A680" s="81">
        <v>42193</v>
      </c>
      <c r="B680" s="135">
        <v>2.8319999999999999</v>
      </c>
      <c r="C680" s="2">
        <v>-50</v>
      </c>
      <c r="D680" s="2">
        <v>-104</v>
      </c>
      <c r="E680" s="2">
        <v>425</v>
      </c>
      <c r="F680" s="135">
        <v>32</v>
      </c>
      <c r="G680" s="135">
        <v>18</v>
      </c>
      <c r="I680" s="10">
        <v>42193</v>
      </c>
      <c r="J680" s="42">
        <f t="shared" si="78"/>
        <v>190.06711409395973</v>
      </c>
      <c r="K680" s="42">
        <f t="shared" si="79"/>
        <v>249.08596736440134</v>
      </c>
      <c r="L680" s="42">
        <f t="shared" si="80"/>
        <v>207.48956883245495</v>
      </c>
      <c r="M680" s="42">
        <f t="shared" ref="M680:M705" si="84">(1+(E680-T680)/T680)*100</f>
        <v>236.11111111111111</v>
      </c>
      <c r="N680" s="42">
        <f t="shared" si="82"/>
        <v>143.11270125223615</v>
      </c>
      <c r="O680" s="42">
        <f t="shared" si="83"/>
        <v>127.65957446808511</v>
      </c>
      <c r="Q680" s="4">
        <v>1.49</v>
      </c>
      <c r="R680" s="4">
        <v>1815.8525729999999</v>
      </c>
      <c r="S680" s="4">
        <v>2338.2847000000002</v>
      </c>
      <c r="T680" s="4">
        <v>180</v>
      </c>
      <c r="U680" s="4">
        <v>22.36</v>
      </c>
      <c r="V680" s="4">
        <v>14.1</v>
      </c>
      <c r="X680" s="81">
        <v>42193</v>
      </c>
      <c r="Y680" s="88">
        <v>4573.0339473684217</v>
      </c>
      <c r="Z680" s="88">
        <v>4955.6968421052634</v>
      </c>
    </row>
    <row r="681" spans="1:26" x14ac:dyDescent="0.3">
      <c r="A681" s="81">
        <v>42200</v>
      </c>
      <c r="B681" s="138">
        <v>2.8140000000000001</v>
      </c>
      <c r="C681" s="2">
        <v>-100</v>
      </c>
      <c r="D681" s="2">
        <v>-56.3</v>
      </c>
      <c r="E681" s="2">
        <v>382</v>
      </c>
      <c r="F681" s="135">
        <v>32.5</v>
      </c>
      <c r="G681" s="135">
        <v>18.5</v>
      </c>
      <c r="I681" s="10">
        <v>42200</v>
      </c>
      <c r="J681" s="42">
        <f t="shared" si="78"/>
        <v>188.85906040268458</v>
      </c>
      <c r="K681" s="42">
        <f t="shared" si="79"/>
        <v>246.33243986203399</v>
      </c>
      <c r="L681" s="42">
        <f t="shared" si="80"/>
        <v>209.52952572906383</v>
      </c>
      <c r="M681" s="42">
        <f t="shared" si="84"/>
        <v>212.22222222222223</v>
      </c>
      <c r="N681" s="42">
        <f t="shared" si="82"/>
        <v>145.3488372093023</v>
      </c>
      <c r="O681" s="42">
        <f t="shared" si="83"/>
        <v>131.20567375886526</v>
      </c>
      <c r="Q681" s="4">
        <v>1.49</v>
      </c>
      <c r="R681" s="4">
        <v>1815.8525729999999</v>
      </c>
      <c r="S681" s="4">
        <v>2338.2847000000002</v>
      </c>
      <c r="T681" s="4">
        <v>180</v>
      </c>
      <c r="U681" s="4">
        <v>22.36</v>
      </c>
      <c r="V681" s="4">
        <v>14.1</v>
      </c>
      <c r="X681" s="81">
        <v>42200</v>
      </c>
      <c r="Y681" s="88">
        <v>4573.0339473684217</v>
      </c>
      <c r="Z681" s="88">
        <v>4955.6968421052634</v>
      </c>
    </row>
    <row r="682" spans="1:26" x14ac:dyDescent="0.3">
      <c r="A682" s="81">
        <v>42207</v>
      </c>
      <c r="B682" s="135">
        <v>2.782</v>
      </c>
      <c r="C682" s="2">
        <v>-63</v>
      </c>
      <c r="D682" s="2">
        <v>-112.5</v>
      </c>
      <c r="E682" s="2">
        <v>375</v>
      </c>
      <c r="F682" s="135">
        <v>36</v>
      </c>
      <c r="G682" s="135">
        <v>19.5</v>
      </c>
      <c r="I682" s="10">
        <v>42207</v>
      </c>
      <c r="J682" s="42">
        <f t="shared" si="78"/>
        <v>186.71140939597313</v>
      </c>
      <c r="K682" s="42">
        <f t="shared" si="79"/>
        <v>248.37005021378582</v>
      </c>
      <c r="L682" s="42">
        <f t="shared" si="80"/>
        <v>207.12605450077413</v>
      </c>
      <c r="M682" s="42">
        <f t="shared" si="84"/>
        <v>208.33333333333331</v>
      </c>
      <c r="N682" s="42">
        <f t="shared" si="82"/>
        <v>161.00178890876563</v>
      </c>
      <c r="O682" s="42">
        <f t="shared" si="83"/>
        <v>138.29787234042556</v>
      </c>
      <c r="Q682" s="4">
        <v>1.49</v>
      </c>
      <c r="R682" s="4">
        <v>1815.8525729999999</v>
      </c>
      <c r="S682" s="4">
        <v>2338.2847000000002</v>
      </c>
      <c r="T682" s="4">
        <v>180</v>
      </c>
      <c r="U682" s="4">
        <v>22.36</v>
      </c>
      <c r="V682" s="4">
        <v>14.1</v>
      </c>
      <c r="X682" s="81">
        <v>42207</v>
      </c>
      <c r="Y682" s="88">
        <v>4573.0339473684217</v>
      </c>
      <c r="Z682" s="88">
        <v>4955.6968421052634</v>
      </c>
    </row>
    <row r="683" spans="1:26" x14ac:dyDescent="0.3">
      <c r="A683" s="81">
        <v>42214</v>
      </c>
      <c r="B683" s="135">
        <v>2.7229999999999999</v>
      </c>
      <c r="C683" s="2">
        <v>12.5</v>
      </c>
      <c r="D683" s="2">
        <v>-85.4</v>
      </c>
      <c r="E683" s="2">
        <v>350</v>
      </c>
      <c r="F683" s="135">
        <v>35.5</v>
      </c>
      <c r="G683" s="135">
        <v>19</v>
      </c>
      <c r="I683" s="10">
        <v>42214</v>
      </c>
      <c r="J683" s="42">
        <f t="shared" si="78"/>
        <v>182.75167785234899</v>
      </c>
      <c r="K683" s="42">
        <f t="shared" si="79"/>
        <v>252.52787674236052</v>
      </c>
      <c r="L683" s="42">
        <f t="shared" si="80"/>
        <v>208.28502372295654</v>
      </c>
      <c r="M683" s="42">
        <f t="shared" si="84"/>
        <v>194.44444444444443</v>
      </c>
      <c r="N683" s="42">
        <f t="shared" si="82"/>
        <v>158.76565295169945</v>
      </c>
      <c r="O683" s="42">
        <f t="shared" si="83"/>
        <v>134.75177304964538</v>
      </c>
      <c r="Q683" s="4">
        <v>1.49</v>
      </c>
      <c r="R683" s="4">
        <v>1815.8525729999999</v>
      </c>
      <c r="S683" s="4">
        <v>2338.2847000000002</v>
      </c>
      <c r="T683" s="4">
        <v>180</v>
      </c>
      <c r="U683" s="4">
        <v>22.36</v>
      </c>
      <c r="V683" s="4">
        <v>14.1</v>
      </c>
      <c r="X683" s="81">
        <v>42214</v>
      </c>
      <c r="Y683" s="88">
        <v>4573.0339473684217</v>
      </c>
      <c r="Z683" s="88">
        <v>4955.6968421052634</v>
      </c>
    </row>
    <row r="684" spans="1:26" x14ac:dyDescent="0.3">
      <c r="A684" s="81">
        <v>42221</v>
      </c>
      <c r="B684" s="135">
        <v>2.6680000000000001</v>
      </c>
      <c r="C684" s="2">
        <v>12.5</v>
      </c>
      <c r="D684" s="2">
        <v>-81.3</v>
      </c>
      <c r="E684" s="2">
        <v>328</v>
      </c>
      <c r="F684" s="135">
        <v>35</v>
      </c>
      <c r="G684" s="135">
        <v>18.5</v>
      </c>
      <c r="I684" s="10">
        <v>42221</v>
      </c>
      <c r="J684" s="42">
        <f t="shared" si="78"/>
        <v>179.06040268456377</v>
      </c>
      <c r="K684" s="42">
        <f t="shared" si="79"/>
        <v>252.75975274255984</v>
      </c>
      <c r="L684" s="42">
        <f t="shared" si="80"/>
        <v>208.46036593000258</v>
      </c>
      <c r="M684" s="42">
        <f t="shared" si="84"/>
        <v>182.22222222222223</v>
      </c>
      <c r="N684" s="42">
        <f t="shared" si="82"/>
        <v>156.5295169946333</v>
      </c>
      <c r="O684" s="42">
        <f t="shared" si="83"/>
        <v>131.20567375886526</v>
      </c>
      <c r="Q684" s="4">
        <v>1.49</v>
      </c>
      <c r="R684" s="4">
        <v>1815.8525729999999</v>
      </c>
      <c r="S684" s="4">
        <v>2338.2847000000002</v>
      </c>
      <c r="T684" s="4">
        <v>180</v>
      </c>
      <c r="U684" s="4">
        <v>22.36</v>
      </c>
      <c r="V684" s="4">
        <v>14.1</v>
      </c>
      <c r="X684" s="81">
        <v>42221</v>
      </c>
      <c r="Y684" s="88">
        <v>4577.2444736842108</v>
      </c>
      <c r="Z684" s="88">
        <v>4955.6968421052634</v>
      </c>
    </row>
    <row r="685" spans="1:26" x14ac:dyDescent="0.3">
      <c r="A685" s="81">
        <v>42228</v>
      </c>
      <c r="B685" s="129">
        <v>2.617</v>
      </c>
      <c r="C685" s="2">
        <v>-18.8</v>
      </c>
      <c r="D685" s="2">
        <v>-188.2</v>
      </c>
      <c r="E685" s="2">
        <v>337</v>
      </c>
      <c r="F685" s="129">
        <v>34.5</v>
      </c>
      <c r="G685" s="129">
        <v>18.25</v>
      </c>
      <c r="I685" s="10">
        <v>42228</v>
      </c>
      <c r="J685" s="42">
        <f t="shared" si="78"/>
        <v>175.63758389261744</v>
      </c>
      <c r="K685" s="42">
        <f t="shared" si="79"/>
        <v>251.03604452607789</v>
      </c>
      <c r="L685" s="42">
        <f t="shared" si="80"/>
        <v>203.8886386292167</v>
      </c>
      <c r="M685" s="42">
        <f t="shared" si="84"/>
        <v>187.22222222222223</v>
      </c>
      <c r="N685" s="42">
        <f t="shared" si="82"/>
        <v>154.29338103756709</v>
      </c>
      <c r="O685" s="42">
        <f t="shared" si="83"/>
        <v>129.43262411347519</v>
      </c>
      <c r="Q685" s="4">
        <v>1.49</v>
      </c>
      <c r="R685" s="4">
        <v>1815.8525729999999</v>
      </c>
      <c r="S685" s="4">
        <v>2338.2847000000002</v>
      </c>
      <c r="T685" s="4">
        <v>180</v>
      </c>
      <c r="U685" s="4">
        <v>22.36</v>
      </c>
      <c r="V685" s="4">
        <v>14.1</v>
      </c>
      <c r="X685" s="81">
        <v>42228</v>
      </c>
      <c r="Y685" s="88">
        <v>4577.2444736842108</v>
      </c>
      <c r="Z685" s="88">
        <v>4955.6968421052634</v>
      </c>
    </row>
    <row r="686" spans="1:26" x14ac:dyDescent="0.3">
      <c r="A686" s="81">
        <v>42235</v>
      </c>
      <c r="B686" s="123">
        <v>2.6150000000000002</v>
      </c>
      <c r="C686" s="2">
        <v>-31.3</v>
      </c>
      <c r="D686" s="2">
        <v>-212.5</v>
      </c>
      <c r="E686" s="2">
        <v>317</v>
      </c>
      <c r="F686" s="140">
        <v>35.5</v>
      </c>
      <c r="G686" s="140">
        <v>18.75</v>
      </c>
      <c r="I686" s="10">
        <v>42235</v>
      </c>
      <c r="J686" s="42">
        <f t="shared" si="78"/>
        <v>175.50335570469801</v>
      </c>
      <c r="K686" s="42">
        <f t="shared" si="79"/>
        <v>250.34766265048606</v>
      </c>
      <c r="L686" s="42">
        <f t="shared" si="80"/>
        <v>202.84941530452915</v>
      </c>
      <c r="M686" s="42">
        <f t="shared" si="84"/>
        <v>176.11111111111111</v>
      </c>
      <c r="N686" s="42">
        <f t="shared" si="82"/>
        <v>158.76565295169945</v>
      </c>
      <c r="O686" s="42">
        <f t="shared" si="83"/>
        <v>132.97872340425531</v>
      </c>
      <c r="Q686" s="4">
        <v>1.49</v>
      </c>
      <c r="R686" s="4">
        <v>1815.8525729999999</v>
      </c>
      <c r="S686" s="4">
        <v>2338.2847000000002</v>
      </c>
      <c r="T686" s="4">
        <v>180</v>
      </c>
      <c r="U686" s="4">
        <v>22.36</v>
      </c>
      <c r="V686" s="4">
        <v>14.1</v>
      </c>
      <c r="X686" s="81">
        <v>42235</v>
      </c>
      <c r="Y686" s="88">
        <v>4577.2444736842108</v>
      </c>
      <c r="Z686" s="88">
        <v>4955.6968421052634</v>
      </c>
    </row>
    <row r="687" spans="1:26" x14ac:dyDescent="0.3">
      <c r="A687" s="81">
        <v>42242</v>
      </c>
      <c r="B687" s="139">
        <v>2.5609999999999999</v>
      </c>
      <c r="C687" s="2">
        <v>-96.9</v>
      </c>
      <c r="D687" s="2">
        <v>-186.5</v>
      </c>
      <c r="E687" s="2">
        <v>340</v>
      </c>
      <c r="F687" s="140">
        <v>36</v>
      </c>
      <c r="G687" s="140">
        <v>19.25</v>
      </c>
      <c r="I687" s="10">
        <v>42242</v>
      </c>
      <c r="J687" s="42">
        <f t="shared" si="78"/>
        <v>171.87919463087246</v>
      </c>
      <c r="K687" s="42">
        <f t="shared" si="79"/>
        <v>246.73503456738013</v>
      </c>
      <c r="L687" s="42">
        <f t="shared" si="80"/>
        <v>203.96134149555283</v>
      </c>
      <c r="M687" s="42">
        <f t="shared" si="84"/>
        <v>188.88888888888889</v>
      </c>
      <c r="N687" s="42">
        <f t="shared" si="82"/>
        <v>161.00178890876563</v>
      </c>
      <c r="O687" s="42">
        <f t="shared" si="83"/>
        <v>136.52482269503548</v>
      </c>
      <c r="Q687" s="4">
        <v>1.49</v>
      </c>
      <c r="R687" s="4">
        <v>1815.8525729999999</v>
      </c>
      <c r="S687" s="4">
        <v>2338.2847000000002</v>
      </c>
      <c r="T687" s="4">
        <v>180</v>
      </c>
      <c r="U687" s="4">
        <v>22.36</v>
      </c>
      <c r="V687" s="4">
        <v>14.1</v>
      </c>
      <c r="X687" s="81">
        <v>42242</v>
      </c>
      <c r="Y687" s="88">
        <v>4577.2444736842108</v>
      </c>
      <c r="Z687" s="88">
        <v>4955.6968421052634</v>
      </c>
    </row>
    <row r="688" spans="1:26" x14ac:dyDescent="0.3">
      <c r="A688" s="81">
        <v>42249</v>
      </c>
      <c r="B688" s="139">
        <v>2.5139999999999998</v>
      </c>
      <c r="C688" s="2">
        <v>-129.4</v>
      </c>
      <c r="D688" s="2">
        <v>-259.39999999999998</v>
      </c>
      <c r="E688" s="2">
        <v>400</v>
      </c>
      <c r="F688" s="140">
        <v>36</v>
      </c>
      <c r="G688" s="140">
        <v>19</v>
      </c>
      <c r="I688" s="10">
        <v>42249</v>
      </c>
      <c r="J688" s="42">
        <f t="shared" si="78"/>
        <v>168.72483221476509</v>
      </c>
      <c r="K688" s="42">
        <f t="shared" si="79"/>
        <v>244.94524169084136</v>
      </c>
      <c r="L688" s="42">
        <f t="shared" si="80"/>
        <v>200.84367152149025</v>
      </c>
      <c r="M688" s="42">
        <f t="shared" si="84"/>
        <v>222.22222222222223</v>
      </c>
      <c r="N688" s="42">
        <f t="shared" si="82"/>
        <v>161.00178890876563</v>
      </c>
      <c r="O688" s="42">
        <f t="shared" si="83"/>
        <v>134.75177304964538</v>
      </c>
      <c r="Q688" s="4">
        <v>1.49</v>
      </c>
      <c r="R688" s="4">
        <v>1815.8525729999999</v>
      </c>
      <c r="S688" s="4">
        <v>2338.2847000000002</v>
      </c>
      <c r="T688" s="4">
        <v>180</v>
      </c>
      <c r="U688" s="4">
        <v>22.36</v>
      </c>
      <c r="V688" s="4">
        <v>14.1</v>
      </c>
      <c r="X688" s="81">
        <v>42249</v>
      </c>
      <c r="Y688" s="88">
        <v>4577.2444736842108</v>
      </c>
      <c r="Z688" s="88">
        <v>4955.6968421052634</v>
      </c>
    </row>
    <row r="689" spans="1:26" x14ac:dyDescent="0.3">
      <c r="A689" s="81">
        <v>42256</v>
      </c>
      <c r="B689" s="137">
        <v>2.5339999999999998</v>
      </c>
      <c r="C689" s="2">
        <v>-118.8</v>
      </c>
      <c r="D689" s="2">
        <v>-152.1</v>
      </c>
      <c r="E689" s="2">
        <v>443</v>
      </c>
      <c r="F689" s="141">
        <v>36</v>
      </c>
      <c r="G689" s="141">
        <v>19</v>
      </c>
      <c r="I689" s="10">
        <v>42256</v>
      </c>
      <c r="J689" s="42">
        <f t="shared" si="78"/>
        <v>170.0671140939597</v>
      </c>
      <c r="K689" s="42">
        <f t="shared" si="79"/>
        <v>243.24792676008204</v>
      </c>
      <c r="L689" s="42">
        <f t="shared" si="80"/>
        <v>204.24274435466577</v>
      </c>
      <c r="M689" s="42">
        <f t="shared" si="84"/>
        <v>246.11111111111111</v>
      </c>
      <c r="N689" s="42">
        <f t="shared" si="82"/>
        <v>161.00178890876563</v>
      </c>
      <c r="O689" s="42">
        <f t="shared" si="83"/>
        <v>134.75177304964538</v>
      </c>
      <c r="Q689" s="4">
        <v>1.49</v>
      </c>
      <c r="R689" s="4">
        <v>1815.8525729999999</v>
      </c>
      <c r="S689" s="4">
        <v>2338.2847000000002</v>
      </c>
      <c r="T689" s="4">
        <v>180</v>
      </c>
      <c r="U689" s="4">
        <v>22.36</v>
      </c>
      <c r="V689" s="4">
        <v>14.1</v>
      </c>
      <c r="X689" s="81">
        <v>42256</v>
      </c>
      <c r="Y689" s="88">
        <v>4535.8237368421051</v>
      </c>
      <c r="Z689" s="88">
        <v>4927.8768421052637</v>
      </c>
    </row>
    <row r="690" spans="1:26" x14ac:dyDescent="0.3">
      <c r="A690" s="81">
        <v>42263</v>
      </c>
      <c r="B690" s="24">
        <v>2.5169999999999999</v>
      </c>
      <c r="C690" s="2">
        <v>-115.6</v>
      </c>
      <c r="D690" s="2">
        <v>-129.19999999999999</v>
      </c>
      <c r="E690" s="2">
        <v>500</v>
      </c>
      <c r="F690" s="141">
        <v>34.5</v>
      </c>
      <c r="G690" s="141">
        <v>18</v>
      </c>
      <c r="I690" s="10">
        <v>42263</v>
      </c>
      <c r="J690" s="42">
        <f t="shared" si="78"/>
        <v>168.92617449664428</v>
      </c>
      <c r="K690" s="42">
        <f t="shared" si="79"/>
        <v>243.42415252023355</v>
      </c>
      <c r="L690" s="42">
        <f t="shared" si="80"/>
        <v>205.22209473060587</v>
      </c>
      <c r="M690" s="42">
        <f t="shared" si="84"/>
        <v>277.77777777777777</v>
      </c>
      <c r="N690" s="42">
        <f t="shared" si="82"/>
        <v>154.29338103756709</v>
      </c>
      <c r="O690" s="42">
        <f t="shared" si="83"/>
        <v>127.65957446808511</v>
      </c>
      <c r="Q690" s="4">
        <v>1.49</v>
      </c>
      <c r="R690" s="4">
        <v>1815.8525729999999</v>
      </c>
      <c r="S690" s="4">
        <v>2338.2847000000002</v>
      </c>
      <c r="T690" s="4">
        <v>180</v>
      </c>
      <c r="U690" s="4">
        <v>22.36</v>
      </c>
      <c r="V690" s="4">
        <v>14.1</v>
      </c>
      <c r="X690" s="81">
        <v>42263</v>
      </c>
      <c r="Y690" s="88">
        <v>4535.8237368421051</v>
      </c>
      <c r="Z690" s="88">
        <v>4927.8768421052637</v>
      </c>
    </row>
    <row r="691" spans="1:26" x14ac:dyDescent="0.3">
      <c r="A691" s="81">
        <v>42270</v>
      </c>
      <c r="B691" s="24">
        <v>2.4929999999999999</v>
      </c>
      <c r="C691" s="2">
        <v>43.8</v>
      </c>
      <c r="D691" s="2">
        <v>404.2</v>
      </c>
      <c r="E691" s="2">
        <v>603</v>
      </c>
      <c r="F691" s="141">
        <v>34</v>
      </c>
      <c r="G691" s="141">
        <v>18</v>
      </c>
      <c r="I691" s="10">
        <v>42270</v>
      </c>
      <c r="J691" s="42">
        <f t="shared" si="78"/>
        <v>167.31543624161071</v>
      </c>
      <c r="K691" s="42">
        <f t="shared" si="79"/>
        <v>252.20239819778067</v>
      </c>
      <c r="L691" s="42">
        <f t="shared" si="80"/>
        <v>228.03368820337676</v>
      </c>
      <c r="M691" s="1">
        <f t="shared" si="84"/>
        <v>335</v>
      </c>
      <c r="N691" s="42">
        <f t="shared" si="82"/>
        <v>152.05724508050088</v>
      </c>
      <c r="O691" s="42">
        <f t="shared" si="83"/>
        <v>127.65957446808511</v>
      </c>
      <c r="Q691" s="4">
        <v>1.49</v>
      </c>
      <c r="R691" s="4">
        <v>1815.8525729999999</v>
      </c>
      <c r="S691" s="4">
        <v>2338.2847000000002</v>
      </c>
      <c r="T691" s="4">
        <v>180</v>
      </c>
      <c r="U691" s="4">
        <v>22.36</v>
      </c>
      <c r="V691" s="4">
        <v>14.1</v>
      </c>
      <c r="X691" s="81">
        <v>42270</v>
      </c>
      <c r="Y691" s="88">
        <v>4535.8237368421051</v>
      </c>
      <c r="Z691" s="88">
        <v>4927.8768421052637</v>
      </c>
    </row>
    <row r="692" spans="1:26" x14ac:dyDescent="0.3">
      <c r="A692" s="81">
        <v>42277</v>
      </c>
      <c r="B692" s="24">
        <v>2.476</v>
      </c>
      <c r="C692" s="2">
        <v>71.3</v>
      </c>
      <c r="D692" s="54">
        <v>650</v>
      </c>
      <c r="E692" s="54">
        <v>647</v>
      </c>
      <c r="F692" s="141">
        <v>33.25</v>
      </c>
      <c r="G692" s="141">
        <v>17.75</v>
      </c>
      <c r="I692" s="10">
        <v>42277</v>
      </c>
      <c r="J692" s="42">
        <f t="shared" si="78"/>
        <v>166.17449664429529</v>
      </c>
      <c r="K692" s="42">
        <f t="shared" si="79"/>
        <v>253.71683832408269</v>
      </c>
      <c r="L692" s="42">
        <f t="shared" si="80"/>
        <v>238.54566734774698</v>
      </c>
      <c r="M692" s="42">
        <f t="shared" si="84"/>
        <v>359.44444444444446</v>
      </c>
      <c r="N692" s="42">
        <f t="shared" si="82"/>
        <v>148.70304114490159</v>
      </c>
      <c r="O692" s="42">
        <f t="shared" si="83"/>
        <v>125.88652482269505</v>
      </c>
      <c r="Q692" s="4">
        <v>1.49</v>
      </c>
      <c r="R692" s="4">
        <v>1815.8525729999999</v>
      </c>
      <c r="S692" s="4">
        <v>2338.2847000000002</v>
      </c>
      <c r="T692" s="4">
        <v>180</v>
      </c>
      <c r="U692" s="4">
        <v>22.36</v>
      </c>
      <c r="V692" s="4">
        <v>14.1</v>
      </c>
      <c r="X692" s="81">
        <v>42277</v>
      </c>
      <c r="Y692" s="88">
        <v>4535.8237368421051</v>
      </c>
      <c r="Z692" s="88">
        <v>4927.8768421052637</v>
      </c>
    </row>
    <row r="693" spans="1:26" x14ac:dyDescent="0.3">
      <c r="A693" s="81">
        <v>42284</v>
      </c>
      <c r="B693" s="24">
        <v>2.492</v>
      </c>
      <c r="C693" s="2">
        <v>35</v>
      </c>
      <c r="D693" s="25">
        <v>346.9</v>
      </c>
      <c r="E693" s="54">
        <v>592</v>
      </c>
      <c r="F693" s="140">
        <v>33</v>
      </c>
      <c r="G693" s="24">
        <v>17.75</v>
      </c>
      <c r="I693" s="10">
        <v>42284</v>
      </c>
      <c r="J693" s="42">
        <f t="shared" si="78"/>
        <v>167.24832214765101</v>
      </c>
      <c r="K693" s="42">
        <f t="shared" si="79"/>
        <v>256.43799448759722</v>
      </c>
      <c r="L693" s="42">
        <f t="shared" si="80"/>
        <v>223.43796670583714</v>
      </c>
      <c r="M693" s="42">
        <f t="shared" si="84"/>
        <v>328.88888888888886</v>
      </c>
      <c r="N693" s="42">
        <f t="shared" si="82"/>
        <v>147.58497316636851</v>
      </c>
      <c r="O693" s="42">
        <f t="shared" si="83"/>
        <v>125.88652482269505</v>
      </c>
      <c r="Q693" s="4">
        <v>1.49</v>
      </c>
      <c r="R693" s="4">
        <v>1815.8525729999999</v>
      </c>
      <c r="S693" s="4">
        <v>2338.2847000000002</v>
      </c>
      <c r="T693" s="4">
        <v>180</v>
      </c>
      <c r="U693" s="4">
        <v>22.36</v>
      </c>
      <c r="V693" s="4">
        <v>14.1</v>
      </c>
      <c r="X693" s="81">
        <v>42284</v>
      </c>
      <c r="Y693" s="88">
        <v>4621.5359210526321</v>
      </c>
      <c r="Z693" s="88">
        <v>4877.7157894736847</v>
      </c>
    </row>
    <row r="694" spans="1:26" x14ac:dyDescent="0.3">
      <c r="A694" s="81">
        <v>42291</v>
      </c>
      <c r="B694" s="144">
        <v>2.556</v>
      </c>
      <c r="C694" s="2">
        <v>-100</v>
      </c>
      <c r="D694" s="144">
        <v>245.8</v>
      </c>
      <c r="E694" s="54">
        <v>500</v>
      </c>
      <c r="F694" s="144">
        <v>33</v>
      </c>
      <c r="G694" s="144">
        <v>17.75</v>
      </c>
      <c r="I694" s="10">
        <v>42291</v>
      </c>
      <c r="J694" s="42">
        <f t="shared" si="78"/>
        <v>171.54362416107384</v>
      </c>
      <c r="K694" s="42">
        <f t="shared" si="79"/>
        <v>249.0034702312054</v>
      </c>
      <c r="L694" s="42">
        <f t="shared" si="80"/>
        <v>219.11428447843346</v>
      </c>
      <c r="M694" s="42">
        <f t="shared" si="84"/>
        <v>277.77777777777777</v>
      </c>
      <c r="N694" s="42">
        <f t="shared" si="82"/>
        <v>147.58497316636851</v>
      </c>
      <c r="O694" s="42">
        <f t="shared" si="83"/>
        <v>125.88652482269505</v>
      </c>
      <c r="Q694" s="4">
        <v>1.49</v>
      </c>
      <c r="R694" s="4">
        <v>1815.8525729999999</v>
      </c>
      <c r="S694" s="4">
        <v>2338.2847000000002</v>
      </c>
      <c r="T694" s="4">
        <v>180</v>
      </c>
      <c r="U694" s="4">
        <v>22.36</v>
      </c>
      <c r="V694" s="4">
        <v>14.1</v>
      </c>
      <c r="X694" s="81">
        <v>42291</v>
      </c>
      <c r="Y694" s="88">
        <v>4621.5359210526321</v>
      </c>
      <c r="Z694" s="88">
        <v>4877.7157894736847</v>
      </c>
    </row>
    <row r="695" spans="1:26" x14ac:dyDescent="0.3">
      <c r="A695" s="81">
        <v>42298</v>
      </c>
      <c r="B695" s="143">
        <v>2.5310000000000001</v>
      </c>
      <c r="C695" s="2">
        <v>-50</v>
      </c>
      <c r="D695" s="143">
        <v>-172.2</v>
      </c>
      <c r="E695" s="54">
        <v>517</v>
      </c>
      <c r="F695" s="143">
        <v>33.25</v>
      </c>
      <c r="G695" s="143">
        <v>17.75</v>
      </c>
      <c r="I695" s="10">
        <v>42298</v>
      </c>
      <c r="J695" s="42">
        <f t="shared" si="78"/>
        <v>169.86577181208054</v>
      </c>
      <c r="K695" s="42">
        <f t="shared" si="79"/>
        <v>251.75699773357275</v>
      </c>
      <c r="L695" s="42">
        <f t="shared" si="80"/>
        <v>201.23793263812934</v>
      </c>
      <c r="M695" s="42">
        <f t="shared" si="84"/>
        <v>287.22222222222223</v>
      </c>
      <c r="N695" s="42">
        <f t="shared" si="82"/>
        <v>148.70304114490159</v>
      </c>
      <c r="O695" s="42">
        <f t="shared" si="83"/>
        <v>125.88652482269505</v>
      </c>
      <c r="Q695" s="4">
        <v>1.49</v>
      </c>
      <c r="R695" s="4">
        <v>1815.8525729999999</v>
      </c>
      <c r="S695" s="4">
        <v>2338.2847000000002</v>
      </c>
      <c r="T695" s="4">
        <v>180</v>
      </c>
      <c r="U695" s="4">
        <v>22.36</v>
      </c>
      <c r="V695" s="4">
        <v>14.1</v>
      </c>
      <c r="X695" s="81">
        <v>42298</v>
      </c>
      <c r="Y695" s="88">
        <v>4621.5359210526321</v>
      </c>
      <c r="Z695" s="88">
        <v>4877.7157894736847</v>
      </c>
    </row>
    <row r="696" spans="1:26" x14ac:dyDescent="0.3">
      <c r="A696" s="81">
        <v>42305</v>
      </c>
      <c r="B696" s="143">
        <v>2.4980000000000002</v>
      </c>
      <c r="C696" s="2">
        <v>-72.900000000000006</v>
      </c>
      <c r="D696" s="145">
        <v>-167</v>
      </c>
      <c r="E696" s="54">
        <v>420</v>
      </c>
      <c r="F696" s="143">
        <v>30.25</v>
      </c>
      <c r="G696" s="143">
        <v>17</v>
      </c>
      <c r="I696" s="10">
        <v>42305</v>
      </c>
      <c r="J696" s="42">
        <f t="shared" si="78"/>
        <v>167.65100671140942</v>
      </c>
      <c r="K696" s="42">
        <f t="shared" si="79"/>
        <v>250.49588213748854</v>
      </c>
      <c r="L696" s="42">
        <f t="shared" si="80"/>
        <v>201.46031787633407</v>
      </c>
      <c r="M696" s="42">
        <f t="shared" si="84"/>
        <v>233.33333333333331</v>
      </c>
      <c r="N696" s="42">
        <f t="shared" si="82"/>
        <v>135.28622540250447</v>
      </c>
      <c r="O696" s="42">
        <f t="shared" si="83"/>
        <v>120.56737588652481</v>
      </c>
      <c r="Q696" s="4">
        <v>1.49</v>
      </c>
      <c r="R696" s="4">
        <v>1815.8525729999999</v>
      </c>
      <c r="S696" s="4">
        <v>2338.2847000000002</v>
      </c>
      <c r="T696" s="4">
        <v>180</v>
      </c>
      <c r="U696" s="4">
        <v>22.36</v>
      </c>
      <c r="V696" s="4">
        <v>14.1</v>
      </c>
      <c r="X696" s="81">
        <v>42305</v>
      </c>
      <c r="Y696" s="88">
        <v>4621.5359210526321</v>
      </c>
      <c r="Z696" s="88">
        <v>4877.7157894736847</v>
      </c>
    </row>
    <row r="697" spans="1:26" x14ac:dyDescent="0.3">
      <c r="A697" s="81">
        <v>42312</v>
      </c>
      <c r="B697" s="143">
        <v>2.4849999999999999</v>
      </c>
      <c r="C697" s="2">
        <v>-91.7</v>
      </c>
      <c r="D697" s="143">
        <v>-252.1</v>
      </c>
      <c r="E697" s="54">
        <v>362</v>
      </c>
      <c r="F697" s="143">
        <v>30.75</v>
      </c>
      <c r="G697" s="143">
        <v>17</v>
      </c>
      <c r="I697" s="10">
        <v>42312</v>
      </c>
      <c r="J697" s="42">
        <f t="shared" si="78"/>
        <v>166.77852348993287</v>
      </c>
      <c r="K697" s="42">
        <f t="shared" si="79"/>
        <v>248.75630780569287</v>
      </c>
      <c r="L697" s="42">
        <f t="shared" si="80"/>
        <v>196.87173161366394</v>
      </c>
      <c r="M697" s="42">
        <f t="shared" si="84"/>
        <v>201.11111111111111</v>
      </c>
      <c r="N697" s="42">
        <f t="shared" si="82"/>
        <v>137.52236135957068</v>
      </c>
      <c r="O697" s="42">
        <f t="shared" si="83"/>
        <v>120.56737588652481</v>
      </c>
      <c r="Q697" s="4">
        <v>1.49</v>
      </c>
      <c r="R697" s="4">
        <v>1815.8525729999999</v>
      </c>
      <c r="S697" s="4">
        <v>2338.2847000000002</v>
      </c>
      <c r="T697" s="4">
        <v>180</v>
      </c>
      <c r="U697" s="4">
        <v>22.36</v>
      </c>
      <c r="V697" s="4">
        <v>14.1</v>
      </c>
      <c r="X697" s="81">
        <v>42312</v>
      </c>
      <c r="Y697" s="88">
        <v>4608.747815789473</v>
      </c>
      <c r="Z697" s="88">
        <v>4855.5215789473677</v>
      </c>
    </row>
    <row r="698" spans="1:26" x14ac:dyDescent="0.3">
      <c r="A698" s="81">
        <v>42319</v>
      </c>
      <c r="B698" s="143">
        <v>2.5019999999999998</v>
      </c>
      <c r="C698" s="2">
        <v>-112.5</v>
      </c>
      <c r="D698" s="143">
        <v>-271.89999999999998</v>
      </c>
      <c r="E698" s="54">
        <v>313</v>
      </c>
      <c r="F698" s="143">
        <v>30.75</v>
      </c>
      <c r="G698" s="143">
        <v>17</v>
      </c>
      <c r="I698" s="10">
        <v>42319</v>
      </c>
      <c r="J698" s="42">
        <f t="shared" si="78"/>
        <v>167.91946308724829</v>
      </c>
      <c r="K698" s="42">
        <f t="shared" si="79"/>
        <v>247.61084036470803</v>
      </c>
      <c r="L698" s="42">
        <f t="shared" si="80"/>
        <v>196.02495705280748</v>
      </c>
      <c r="M698" s="42">
        <f t="shared" si="84"/>
        <v>173.88888888888889</v>
      </c>
      <c r="N698" s="42">
        <f t="shared" si="82"/>
        <v>137.52236135957068</v>
      </c>
      <c r="O698" s="42">
        <f t="shared" si="83"/>
        <v>120.56737588652481</v>
      </c>
      <c r="Q698" s="4">
        <v>1.49</v>
      </c>
      <c r="R698" s="4">
        <v>1815.8525729999999</v>
      </c>
      <c r="S698" s="4">
        <v>2338.2847000000002</v>
      </c>
      <c r="T698" s="4">
        <v>180</v>
      </c>
      <c r="U698" s="4">
        <v>22.36</v>
      </c>
      <c r="V698" s="4">
        <v>14.1</v>
      </c>
      <c r="X698" s="81">
        <v>42319</v>
      </c>
      <c r="Y698" s="88">
        <v>4608.747815789473</v>
      </c>
      <c r="Z698" s="88">
        <v>4855.5215789473677</v>
      </c>
    </row>
    <row r="699" spans="1:26" x14ac:dyDescent="0.3">
      <c r="A699" s="81">
        <v>42326</v>
      </c>
      <c r="B699" s="143">
        <v>2.4820000000000002</v>
      </c>
      <c r="C699" s="2">
        <v>-131.30000000000001</v>
      </c>
      <c r="D699" s="143">
        <v>-284.39999999999998</v>
      </c>
      <c r="E699" s="54">
        <v>340</v>
      </c>
      <c r="F699" s="143">
        <v>30.5</v>
      </c>
      <c r="G699" s="143">
        <v>16.5</v>
      </c>
      <c r="I699" s="10">
        <v>42326</v>
      </c>
      <c r="J699" s="42">
        <f t="shared" si="78"/>
        <v>166.5771812080537</v>
      </c>
      <c r="K699" s="42">
        <f t="shared" si="79"/>
        <v>246.5755140238179</v>
      </c>
      <c r="L699" s="42">
        <f t="shared" si="80"/>
        <v>195.49037715327685</v>
      </c>
      <c r="M699" s="42">
        <f t="shared" si="84"/>
        <v>188.88888888888889</v>
      </c>
      <c r="N699" s="42">
        <f t="shared" si="82"/>
        <v>136.40429338103758</v>
      </c>
      <c r="O699" s="42">
        <f t="shared" si="83"/>
        <v>117.02127659574468</v>
      </c>
      <c r="Q699" s="4">
        <v>1.49</v>
      </c>
      <c r="R699" s="4">
        <v>1815.8525729999999</v>
      </c>
      <c r="S699" s="4">
        <v>2338.2847000000002</v>
      </c>
      <c r="T699" s="4">
        <v>180</v>
      </c>
      <c r="U699" s="4">
        <v>22.36</v>
      </c>
      <c r="V699" s="4">
        <v>14.1</v>
      </c>
      <c r="X699" s="81">
        <v>42326</v>
      </c>
      <c r="Y699" s="88">
        <v>4608.747815789473</v>
      </c>
      <c r="Z699" s="88">
        <v>4855.5215789473677</v>
      </c>
    </row>
    <row r="700" spans="1:26" x14ac:dyDescent="0.3">
      <c r="A700" s="81">
        <v>42333</v>
      </c>
      <c r="B700" s="143">
        <v>2.4449999999999998</v>
      </c>
      <c r="C700" s="2">
        <v>-143.80000000000001</v>
      </c>
      <c r="D700" s="143">
        <v>-350</v>
      </c>
      <c r="E700" s="54">
        <v>275</v>
      </c>
      <c r="F700" s="143">
        <v>29.5</v>
      </c>
      <c r="G700" s="143">
        <v>15.5</v>
      </c>
      <c r="I700" s="10">
        <v>42333</v>
      </c>
      <c r="J700" s="42">
        <f t="shared" si="78"/>
        <v>164.09395973154361</v>
      </c>
      <c r="K700" s="42">
        <f t="shared" si="79"/>
        <v>245.88713214822607</v>
      </c>
      <c r="L700" s="42">
        <f t="shared" si="80"/>
        <v>192.68490184054011</v>
      </c>
      <c r="M700" s="42">
        <f t="shared" si="84"/>
        <v>152.77777777777777</v>
      </c>
      <c r="N700" s="42">
        <f t="shared" si="82"/>
        <v>131.93202146690518</v>
      </c>
      <c r="O700" s="42">
        <f t="shared" si="83"/>
        <v>109.92907801418438</v>
      </c>
      <c r="Q700" s="4">
        <v>1.49</v>
      </c>
      <c r="R700" s="4">
        <v>1815.8525729999999</v>
      </c>
      <c r="S700" s="4">
        <v>2338.2847000000002</v>
      </c>
      <c r="T700" s="4">
        <v>180</v>
      </c>
      <c r="U700" s="4">
        <v>22.36</v>
      </c>
      <c r="V700" s="4">
        <v>14.1</v>
      </c>
      <c r="X700" s="81">
        <v>42333</v>
      </c>
      <c r="Y700" s="88">
        <v>4608.747815789473</v>
      </c>
      <c r="Z700" s="88">
        <v>4855.5215789473677</v>
      </c>
    </row>
    <row r="701" spans="1:26" x14ac:dyDescent="0.3">
      <c r="A701" s="81">
        <v>42340</v>
      </c>
      <c r="B701" s="147">
        <v>2.4209999999999998</v>
      </c>
      <c r="C701" s="2">
        <v>-93.8</v>
      </c>
      <c r="D701" s="147">
        <v>-250</v>
      </c>
      <c r="E701" s="54">
        <v>280</v>
      </c>
      <c r="F701" s="147" t="s">
        <v>18</v>
      </c>
      <c r="G701" s="147" t="s">
        <v>18</v>
      </c>
      <c r="I701" s="10">
        <v>42340</v>
      </c>
      <c r="J701" s="42">
        <f t="shared" si="78"/>
        <v>162.48322147651004</v>
      </c>
      <c r="K701" s="42">
        <f t="shared" si="79"/>
        <v>248.64065965059342</v>
      </c>
      <c r="L701" s="42">
        <f t="shared" si="80"/>
        <v>196.96154103678509</v>
      </c>
      <c r="M701" s="42">
        <f t="shared" si="84"/>
        <v>155.55555555555557</v>
      </c>
      <c r="N701" s="42">
        <f t="shared" si="82"/>
        <v>0</v>
      </c>
      <c r="O701" s="42">
        <f t="shared" si="83"/>
        <v>0</v>
      </c>
      <c r="Q701" s="4">
        <v>1.49</v>
      </c>
      <c r="R701" s="4">
        <v>1815.8525729999999</v>
      </c>
      <c r="S701" s="4">
        <v>2338.2847000000002</v>
      </c>
      <c r="T701" s="4">
        <v>180</v>
      </c>
      <c r="U701" s="4">
        <v>22.36</v>
      </c>
      <c r="V701" s="4">
        <v>14.1</v>
      </c>
      <c r="X701" s="81">
        <v>42340</v>
      </c>
      <c r="Y701" s="88">
        <v>4608.747815789473</v>
      </c>
      <c r="Z701" s="88">
        <v>4855.5215789473677</v>
      </c>
    </row>
    <row r="702" spans="1:26" x14ac:dyDescent="0.3">
      <c r="A702" s="81">
        <v>42347</v>
      </c>
      <c r="B702" s="147">
        <v>2.379</v>
      </c>
      <c r="C702" s="2">
        <v>-137.5</v>
      </c>
      <c r="D702" s="147">
        <v>-225</v>
      </c>
      <c r="E702" s="54">
        <v>280</v>
      </c>
      <c r="F702" s="147">
        <v>26.5</v>
      </c>
      <c r="G702" s="147">
        <v>14.5</v>
      </c>
      <c r="I702" s="10">
        <v>42347</v>
      </c>
      <c r="J702" s="42">
        <f t="shared" si="78"/>
        <v>159.66442953020135</v>
      </c>
      <c r="K702" s="42">
        <f t="shared" si="79"/>
        <v>248.9046548244954</v>
      </c>
      <c r="L702" s="42">
        <f t="shared" si="80"/>
        <v>197.42972048563718</v>
      </c>
      <c r="M702" s="42">
        <f t="shared" si="84"/>
        <v>155.55555555555557</v>
      </c>
      <c r="N702" s="42">
        <f t="shared" si="82"/>
        <v>118.51520572450805</v>
      </c>
      <c r="O702" s="42">
        <f t="shared" si="83"/>
        <v>102.83687943262412</v>
      </c>
      <c r="Q702" s="4">
        <v>1.49</v>
      </c>
      <c r="R702" s="4">
        <v>1815.8525729999999</v>
      </c>
      <c r="S702" s="4">
        <v>2338.2847000000002</v>
      </c>
      <c r="T702" s="4">
        <v>180</v>
      </c>
      <c r="U702" s="4">
        <v>22.36</v>
      </c>
      <c r="V702" s="4">
        <v>14.1</v>
      </c>
      <c r="X702" s="81">
        <v>42347</v>
      </c>
      <c r="Y702" s="88">
        <v>4657.241578947368</v>
      </c>
      <c r="Z702" s="88">
        <v>4841.4689473684202</v>
      </c>
    </row>
    <row r="703" spans="1:26" x14ac:dyDescent="0.3">
      <c r="A703" s="81">
        <v>42354</v>
      </c>
      <c r="B703" s="142">
        <v>2.3380000000000001</v>
      </c>
      <c r="C703" s="2">
        <v>-118.8</v>
      </c>
      <c r="D703" s="142">
        <v>-131.30000000000001</v>
      </c>
      <c r="E703" s="54">
        <v>290</v>
      </c>
      <c r="F703" s="142">
        <v>25.5</v>
      </c>
      <c r="G703" s="142">
        <v>14</v>
      </c>
      <c r="I703" s="10">
        <v>42354</v>
      </c>
      <c r="J703" s="42">
        <f t="shared" si="78"/>
        <v>156.91275167785236</v>
      </c>
      <c r="K703" s="42">
        <f t="shared" si="79"/>
        <v>249.93447411038079</v>
      </c>
      <c r="L703" s="42">
        <f t="shared" si="80"/>
        <v>201.43693141251876</v>
      </c>
      <c r="M703" s="42">
        <f t="shared" si="84"/>
        <v>161.11111111111111</v>
      </c>
      <c r="N703" s="42">
        <f t="shared" si="82"/>
        <v>114.04293381037567</v>
      </c>
      <c r="O703" s="42">
        <f t="shared" si="83"/>
        <v>99.290780141843967</v>
      </c>
      <c r="Q703" s="4">
        <v>1.49</v>
      </c>
      <c r="R703" s="4">
        <v>1815.8525729999999</v>
      </c>
      <c r="S703" s="4">
        <v>2338.2847000000002</v>
      </c>
      <c r="T703" s="4">
        <v>180</v>
      </c>
      <c r="U703" s="4">
        <v>22.36</v>
      </c>
      <c r="V703" s="4">
        <v>14.1</v>
      </c>
      <c r="X703" s="81">
        <v>42354</v>
      </c>
      <c r="Y703" s="88">
        <v>4657.241578947368</v>
      </c>
      <c r="Z703" s="88">
        <v>4841.4689473684202</v>
      </c>
    </row>
    <row r="704" spans="1:26" x14ac:dyDescent="0.3">
      <c r="A704" s="81">
        <v>42361</v>
      </c>
      <c r="B704" s="148">
        <v>2.2839999999999998</v>
      </c>
      <c r="C704" s="2">
        <v>-85</v>
      </c>
      <c r="D704" s="148">
        <v>-171.9</v>
      </c>
      <c r="E704" s="54">
        <v>275</v>
      </c>
      <c r="F704" s="148">
        <v>25.25</v>
      </c>
      <c r="G704" s="148">
        <v>14</v>
      </c>
      <c r="I704" s="10">
        <v>42361</v>
      </c>
      <c r="J704" s="42">
        <f t="shared" si="78"/>
        <v>153.28859060402684</v>
      </c>
      <c r="K704" s="42">
        <f t="shared" si="79"/>
        <v>251.7958587019811</v>
      </c>
      <c r="L704" s="42">
        <f t="shared" si="80"/>
        <v>199.7006158988433</v>
      </c>
      <c r="M704" s="42">
        <f t="shared" si="84"/>
        <v>152.77777777777777</v>
      </c>
      <c r="N704" s="42">
        <f t="shared" si="82"/>
        <v>112.92486583184258</v>
      </c>
      <c r="O704" s="42">
        <f t="shared" si="83"/>
        <v>99.290780141843967</v>
      </c>
      <c r="Q704" s="4">
        <v>1.49</v>
      </c>
      <c r="R704" s="4">
        <v>1815.8525729999999</v>
      </c>
      <c r="S704" s="4">
        <v>2338.2847000000002</v>
      </c>
      <c r="T704" s="4">
        <v>180</v>
      </c>
      <c r="U704" s="4">
        <v>22.36</v>
      </c>
      <c r="V704" s="4">
        <v>14.1</v>
      </c>
      <c r="X704" s="81">
        <v>42361</v>
      </c>
      <c r="Y704" s="88">
        <v>4657.241578947368</v>
      </c>
      <c r="Z704" s="88">
        <v>4841.4689473684202</v>
      </c>
    </row>
    <row r="705" spans="1:26" x14ac:dyDescent="0.3">
      <c r="A705" s="81">
        <v>42368</v>
      </c>
      <c r="B705" s="148">
        <v>2.2349999999999999</v>
      </c>
      <c r="C705" s="2">
        <v>-62.5</v>
      </c>
      <c r="D705" s="148">
        <v>-150</v>
      </c>
      <c r="E705" s="54">
        <v>283</v>
      </c>
      <c r="F705" s="148" t="s">
        <v>18</v>
      </c>
      <c r="G705" s="148" t="s">
        <v>18</v>
      </c>
      <c r="I705" s="10">
        <v>42368</v>
      </c>
      <c r="J705" s="1">
        <f t="shared" si="78"/>
        <v>150</v>
      </c>
      <c r="K705" s="42">
        <f t="shared" si="79"/>
        <v>253.03494607804643</v>
      </c>
      <c r="L705" s="42">
        <f t="shared" si="80"/>
        <v>200.63719988282091</v>
      </c>
      <c r="M705" s="42">
        <f t="shared" si="84"/>
        <v>157.22222222222223</v>
      </c>
      <c r="N705" s="42">
        <f t="shared" si="82"/>
        <v>0</v>
      </c>
      <c r="O705" s="42">
        <f t="shared" si="83"/>
        <v>0</v>
      </c>
      <c r="Q705" s="4">
        <v>1.49</v>
      </c>
      <c r="R705" s="4">
        <v>1815.8525729999999</v>
      </c>
      <c r="S705" s="4">
        <v>2338.2847000000002</v>
      </c>
      <c r="T705" s="4">
        <v>180</v>
      </c>
      <c r="U705" s="4">
        <v>22.36</v>
      </c>
      <c r="V705" s="4">
        <v>14.1</v>
      </c>
      <c r="X705" s="81">
        <v>42368</v>
      </c>
      <c r="Y705" s="88">
        <v>4657.241578947368</v>
      </c>
      <c r="Z705" s="88">
        <v>4841.4689473684202</v>
      </c>
    </row>
    <row r="706" spans="1:26" x14ac:dyDescent="0.3">
      <c r="A706" s="81">
        <v>42375</v>
      </c>
      <c r="B706" s="148">
        <v>2.2109999999999999</v>
      </c>
      <c r="C706" s="2">
        <v>-83</v>
      </c>
      <c r="D706" s="148">
        <v>-123</v>
      </c>
      <c r="E706" s="54">
        <v>300</v>
      </c>
      <c r="F706" s="148">
        <v>25.25</v>
      </c>
      <c r="G706" s="148">
        <v>14</v>
      </c>
      <c r="I706" s="10">
        <v>42375</v>
      </c>
      <c r="J706" s="42">
        <f t="shared" ref="J706" si="85">(1+(B706-Q706)/Q706)*100</f>
        <v>148.38926174496643</v>
      </c>
      <c r="K706" s="42">
        <f t="shared" ref="K706" si="86">(C706+Y706)/R706*100</f>
        <v>251.6023799181898</v>
      </c>
      <c r="L706" s="42">
        <f t="shared" ref="L706" si="87">(D706+Z706)/S706*100</f>
        <v>201.24765636514391</v>
      </c>
      <c r="M706" s="42">
        <f t="shared" ref="M706" si="88">(1+(E706-T706)/T706)*100</f>
        <v>166.66666666666666</v>
      </c>
      <c r="N706" s="42">
        <f t="shared" si="82"/>
        <v>112.92486583184258</v>
      </c>
      <c r="O706" s="42">
        <f t="shared" si="83"/>
        <v>99.290780141843967</v>
      </c>
      <c r="Q706" s="4">
        <v>1.49</v>
      </c>
      <c r="R706" s="4">
        <v>1815.8525729999999</v>
      </c>
      <c r="S706" s="4">
        <v>2338.2847000000002</v>
      </c>
      <c r="T706" s="4">
        <v>180</v>
      </c>
      <c r="U706" s="4">
        <v>22.36</v>
      </c>
      <c r="V706" s="4">
        <v>14.1</v>
      </c>
      <c r="X706" s="81">
        <v>42375</v>
      </c>
      <c r="Y706" s="88">
        <v>4651.7282894736845</v>
      </c>
      <c r="Z706" s="88">
        <v>4828.7431578947371</v>
      </c>
    </row>
    <row r="707" spans="1:26" x14ac:dyDescent="0.3">
      <c r="A707" s="81">
        <v>42382</v>
      </c>
      <c r="B707" s="149">
        <v>2.1800000000000002</v>
      </c>
      <c r="C707" s="2">
        <v>-75</v>
      </c>
      <c r="D707" s="149">
        <v>-104</v>
      </c>
      <c r="E707" s="54">
        <v>285</v>
      </c>
      <c r="F707" s="150">
        <v>25.25</v>
      </c>
      <c r="G707" s="150">
        <v>14</v>
      </c>
      <c r="I707" s="10">
        <v>42382</v>
      </c>
      <c r="J707" s="42">
        <f t="shared" ref="J707" si="89">(1+(B707-Q707)/Q707)*100</f>
        <v>146.30872483221478</v>
      </c>
      <c r="K707" s="42">
        <f t="shared" ref="K707" si="90">(C707+Y707)/R707*100</f>
        <v>252.0429443185686</v>
      </c>
      <c r="L707" s="42">
        <f t="shared" ref="L707" si="91">(D707+Z707)/S707*100</f>
        <v>202.06021781243049</v>
      </c>
      <c r="M707" s="42">
        <f t="shared" ref="M707" si="92">(1+(E707-T707)/T707)*100</f>
        <v>158.33333333333334</v>
      </c>
      <c r="N707" s="42">
        <f t="shared" ref="N707" si="93">(1+(F707-U707)/U707)*100</f>
        <v>112.92486583184258</v>
      </c>
      <c r="O707" s="42">
        <f t="shared" ref="O707" si="94">(1+(G707-V707)/V707)*100</f>
        <v>99.290780141843967</v>
      </c>
      <c r="Q707" s="4">
        <v>1.49</v>
      </c>
      <c r="R707" s="4">
        <v>1815.8525729999999</v>
      </c>
      <c r="S707" s="4">
        <v>2338.2847000000002</v>
      </c>
      <c r="T707" s="4">
        <v>180</v>
      </c>
      <c r="U707" s="4">
        <v>22.36</v>
      </c>
      <c r="V707" s="4">
        <v>14.1</v>
      </c>
      <c r="X707" s="81">
        <v>42382</v>
      </c>
      <c r="Y707" s="88">
        <v>4651.7282894736845</v>
      </c>
      <c r="Z707" s="88">
        <v>4828.7431578947371</v>
      </c>
    </row>
    <row r="708" spans="1:26" x14ac:dyDescent="0.3">
      <c r="A708" s="81">
        <v>42389</v>
      </c>
      <c r="B708" s="149">
        <v>2.1120000000000001</v>
      </c>
      <c r="C708" s="2">
        <v>-150</v>
      </c>
      <c r="D708" s="149">
        <v>75</v>
      </c>
      <c r="E708" s="54">
        <v>280</v>
      </c>
      <c r="F708" s="149">
        <v>24.5</v>
      </c>
      <c r="G708" s="149">
        <v>13.5</v>
      </c>
      <c r="I708" s="10">
        <v>42389</v>
      </c>
      <c r="J708" s="42">
        <f t="shared" ref="J708" si="95">(1+(B708-Q708)/Q708)*100</f>
        <v>141.74496644295303</v>
      </c>
      <c r="K708" s="42">
        <f t="shared" ref="K708" si="96">(C708+Y708)/R708*100</f>
        <v>247.91265306501757</v>
      </c>
      <c r="L708" s="42">
        <f t="shared" ref="L708" si="97">(D708+Z708)/S708*100</f>
        <v>209.71540197370905</v>
      </c>
      <c r="M708" s="42">
        <f t="shared" ref="M708" si="98">(1+(E708-T708)/T708)*100</f>
        <v>155.55555555555557</v>
      </c>
      <c r="N708" s="42">
        <f t="shared" ref="N708" si="99">(1+(F708-U708)/U708)*100</f>
        <v>109.57066189624329</v>
      </c>
      <c r="O708" s="42">
        <f t="shared" ref="O708" si="100">(1+(G708-V708)/V708)*100</f>
        <v>95.744680851063833</v>
      </c>
      <c r="Q708" s="4">
        <v>1.49</v>
      </c>
      <c r="R708" s="4">
        <v>1815.8525729999999</v>
      </c>
      <c r="S708" s="4">
        <v>2338.2847000000002</v>
      </c>
      <c r="T708" s="4">
        <v>180</v>
      </c>
      <c r="U708" s="4">
        <v>22.36</v>
      </c>
      <c r="V708" s="4">
        <v>14.1</v>
      </c>
      <c r="X708" s="81">
        <v>42389</v>
      </c>
      <c r="Y708" s="88">
        <v>4651.7282894736845</v>
      </c>
      <c r="Z708" s="88">
        <v>4828.7431578947371</v>
      </c>
    </row>
    <row r="709" spans="1:26" x14ac:dyDescent="0.3">
      <c r="A709" s="81">
        <v>42396</v>
      </c>
      <c r="B709" s="142">
        <v>2.0699999999999998</v>
      </c>
      <c r="C709" s="2">
        <v>-63</v>
      </c>
      <c r="D709" s="142">
        <v>-13</v>
      </c>
      <c r="E709" s="54">
        <v>305</v>
      </c>
      <c r="F709" s="142">
        <v>23.25</v>
      </c>
      <c r="G709" s="142">
        <v>13</v>
      </c>
      <c r="I709" s="10">
        <v>42396</v>
      </c>
      <c r="J709" s="42">
        <f t="shared" ref="J709" si="101">(1+(B709-Q709)/Q709)*100</f>
        <v>138.92617449664428</v>
      </c>
      <c r="K709" s="42">
        <f t="shared" ref="K709" si="102">(C709+Y709)/R709*100</f>
        <v>252.70379091913674</v>
      </c>
      <c r="L709" s="42">
        <f t="shared" ref="L709" si="103">(D709+Z709)/S709*100</f>
        <v>205.95195948101343</v>
      </c>
      <c r="M709" s="42">
        <f t="shared" ref="M709" si="104">(1+(E709-T709)/T709)*100</f>
        <v>169.44444444444443</v>
      </c>
      <c r="N709" s="42">
        <f t="shared" ref="N709" si="105">(1+(F709-U709)/U709)*100</f>
        <v>103.98032200357783</v>
      </c>
      <c r="O709" s="42">
        <f t="shared" ref="O709" si="106">(1+(G709-V709)/V709)*100</f>
        <v>92.198581560283685</v>
      </c>
      <c r="Q709" s="4">
        <v>1.49</v>
      </c>
      <c r="R709" s="4">
        <v>1815.8525729999999</v>
      </c>
      <c r="S709" s="4">
        <v>2338.2847000000002</v>
      </c>
      <c r="T709" s="4">
        <v>180</v>
      </c>
      <c r="U709" s="4">
        <v>22.36</v>
      </c>
      <c r="V709" s="4">
        <v>14.1</v>
      </c>
      <c r="X709" s="81">
        <v>42396</v>
      </c>
      <c r="Y709" s="88">
        <v>4651.7282894736845</v>
      </c>
      <c r="Z709" s="88">
        <v>4828.7431578947371</v>
      </c>
    </row>
    <row r="710" spans="1:26" x14ac:dyDescent="0.3">
      <c r="A710" s="81">
        <v>42403</v>
      </c>
      <c r="B710" s="142">
        <v>2.0299999999999998</v>
      </c>
      <c r="C710" s="2">
        <v>-15</v>
      </c>
      <c r="D710" s="142">
        <v>32.5</v>
      </c>
      <c r="E710" s="54">
        <v>296</v>
      </c>
      <c r="F710" s="142">
        <v>22.75</v>
      </c>
      <c r="G710" s="142">
        <v>12.5</v>
      </c>
      <c r="I710" s="10">
        <v>42403</v>
      </c>
      <c r="J710" s="42">
        <f t="shared" ref="J710:J811" si="107">(1+(B710-Q710)/Q710)*100</f>
        <v>136.24161073825502</v>
      </c>
      <c r="K710" s="42">
        <f t="shared" ref="K710:K786" si="108">(C710+Y710)/R710*100</f>
        <v>255.34717732140936</v>
      </c>
      <c r="L710" s="42">
        <f t="shared" ref="L710:L807" si="109">(D710+Z710)/S710*100</f>
        <v>207.8978303153049</v>
      </c>
      <c r="M710" s="42">
        <f t="shared" ref="M710:M809" si="110">(1+(E710-T710)/T710)*100</f>
        <v>164.44444444444443</v>
      </c>
      <c r="N710" s="42">
        <f t="shared" ref="N710:N747" si="111">(1+(F710-U710)/U710)*100</f>
        <v>101.74418604651163</v>
      </c>
      <c r="O710" s="42">
        <f t="shared" ref="O710:O747" si="112">(1+(G710-V710)/V710)*100</f>
        <v>88.652482269503551</v>
      </c>
      <c r="Q710" s="4">
        <v>1.49</v>
      </c>
      <c r="R710" s="4">
        <v>1815.8525729999999</v>
      </c>
      <c r="S710" s="4">
        <v>2338.2847000000002</v>
      </c>
      <c r="T710" s="4">
        <v>180</v>
      </c>
      <c r="U710" s="4">
        <v>22.36</v>
      </c>
      <c r="V710" s="4">
        <v>14.1</v>
      </c>
      <c r="X710" s="81">
        <v>42403</v>
      </c>
      <c r="Y710" s="88">
        <v>4651.7282894736845</v>
      </c>
      <c r="Z710" s="88">
        <v>4828.7431578947371</v>
      </c>
    </row>
    <row r="711" spans="1:26" x14ac:dyDescent="0.3">
      <c r="A711" s="81">
        <v>42410</v>
      </c>
      <c r="B711" s="24">
        <v>2.008</v>
      </c>
      <c r="C711" s="2" t="s">
        <v>32</v>
      </c>
      <c r="D711" s="24">
        <v>-129.19999999999999</v>
      </c>
      <c r="E711" s="54">
        <v>277</v>
      </c>
      <c r="F711" s="24">
        <v>22.5</v>
      </c>
      <c r="G711" s="24">
        <v>12.5</v>
      </c>
      <c r="H711" s="112"/>
      <c r="I711" s="10">
        <v>42410</v>
      </c>
      <c r="J711" s="42">
        <f t="shared" si="107"/>
        <v>134.76510067114094</v>
      </c>
      <c r="K711" s="42">
        <f t="shared" si="108"/>
        <v>256.16098527318411</v>
      </c>
      <c r="L711" s="42">
        <f t="shared" si="109"/>
        <v>200.56458705099422</v>
      </c>
      <c r="M711" s="42">
        <f t="shared" si="110"/>
        <v>153.88888888888889</v>
      </c>
      <c r="N711" s="42">
        <f t="shared" si="111"/>
        <v>100.62611806797854</v>
      </c>
      <c r="O711" s="42">
        <f t="shared" si="112"/>
        <v>88.652482269503551</v>
      </c>
      <c r="Q711" s="4">
        <v>1.49</v>
      </c>
      <c r="R711" s="4">
        <v>1815.8525729999999</v>
      </c>
      <c r="S711" s="4">
        <v>2338.2847000000002</v>
      </c>
      <c r="T711" s="4">
        <v>180</v>
      </c>
      <c r="U711" s="4">
        <v>22.36</v>
      </c>
      <c r="V711" s="4">
        <v>14.1</v>
      </c>
      <c r="X711" s="81">
        <v>42410</v>
      </c>
      <c r="Y711" s="88">
        <v>4651.5058421052645</v>
      </c>
      <c r="Z711" s="88">
        <v>4818.9710526315794</v>
      </c>
    </row>
    <row r="712" spans="1:26" x14ac:dyDescent="0.3">
      <c r="A712" s="81">
        <v>42417</v>
      </c>
      <c r="B712" s="24">
        <v>1.98</v>
      </c>
      <c r="C712" s="2" t="s">
        <v>32</v>
      </c>
      <c r="D712" s="151">
        <v>-19</v>
      </c>
      <c r="E712" s="146">
        <v>258</v>
      </c>
      <c r="F712" s="24">
        <v>22.75</v>
      </c>
      <c r="G712" s="24">
        <v>12.75</v>
      </c>
      <c r="H712" s="112"/>
      <c r="I712" s="10">
        <v>42417</v>
      </c>
      <c r="J712" s="42">
        <f t="shared" si="107"/>
        <v>132.88590604026845</v>
      </c>
      <c r="K712" s="42">
        <f t="shared" si="108"/>
        <v>256.16098527318411</v>
      </c>
      <c r="L712" s="42">
        <f t="shared" si="109"/>
        <v>205.27744344525621</v>
      </c>
      <c r="M712" s="42">
        <f t="shared" si="110"/>
        <v>143.33333333333334</v>
      </c>
      <c r="N712" s="42">
        <f t="shared" si="111"/>
        <v>101.74418604651163</v>
      </c>
      <c r="O712" s="42">
        <f t="shared" si="112"/>
        <v>90.425531914893625</v>
      </c>
      <c r="Q712" s="4">
        <v>1.49</v>
      </c>
      <c r="R712" s="4">
        <v>1815.8525729999999</v>
      </c>
      <c r="S712" s="4">
        <v>2338.2847000000002</v>
      </c>
      <c r="T712" s="4">
        <v>180</v>
      </c>
      <c r="U712" s="4">
        <v>22.36</v>
      </c>
      <c r="V712" s="4">
        <v>14.1</v>
      </c>
      <c r="X712" s="81">
        <v>42417</v>
      </c>
      <c r="Y712" s="88">
        <v>4651.5058421052645</v>
      </c>
      <c r="Z712" s="88">
        <v>4818.9710526315794</v>
      </c>
    </row>
    <row r="713" spans="1:26" x14ac:dyDescent="0.3">
      <c r="A713" s="81">
        <v>42424</v>
      </c>
      <c r="B713" s="24">
        <v>1.9830000000000001</v>
      </c>
      <c r="C713" s="2">
        <v>50</v>
      </c>
      <c r="D713" s="2">
        <v>131.30000000000001</v>
      </c>
      <c r="E713" s="54">
        <v>255</v>
      </c>
      <c r="F713" s="24">
        <v>22.5</v>
      </c>
      <c r="G713" s="24">
        <v>13</v>
      </c>
      <c r="H713" s="140"/>
      <c r="I713" s="10">
        <v>42424</v>
      </c>
      <c r="J713" s="42">
        <f t="shared" si="107"/>
        <v>133.08724832214767</v>
      </c>
      <c r="K713" s="42">
        <f t="shared" si="108"/>
        <v>258.91451277555143</v>
      </c>
      <c r="L713" s="42">
        <f t="shared" si="109"/>
        <v>211.70523215721246</v>
      </c>
      <c r="M713" s="42">
        <f t="shared" si="110"/>
        <v>141.66666666666669</v>
      </c>
      <c r="N713" s="42">
        <f t="shared" si="111"/>
        <v>100.62611806797854</v>
      </c>
      <c r="O713" s="42">
        <f t="shared" si="112"/>
        <v>92.198581560283685</v>
      </c>
      <c r="Q713" s="4">
        <v>1.49</v>
      </c>
      <c r="R713" s="4">
        <v>1815.8525729999999</v>
      </c>
      <c r="S713" s="4">
        <v>2338.2847000000002</v>
      </c>
      <c r="T713" s="4">
        <v>180</v>
      </c>
      <c r="U713" s="4">
        <v>22.36</v>
      </c>
      <c r="V713" s="4">
        <v>14.1</v>
      </c>
      <c r="X713" s="81">
        <v>42424</v>
      </c>
      <c r="Y713" s="88">
        <v>4651.5058421052645</v>
      </c>
      <c r="Z713" s="88">
        <v>4818.9710526315794</v>
      </c>
    </row>
    <row r="714" spans="1:26" x14ac:dyDescent="0.3">
      <c r="A714" s="81">
        <v>42431</v>
      </c>
      <c r="B714" s="24">
        <v>1.9890000000000001</v>
      </c>
      <c r="C714" s="2">
        <v>-50</v>
      </c>
      <c r="D714" s="2">
        <v>-162.5</v>
      </c>
      <c r="E714" s="54">
        <v>230</v>
      </c>
      <c r="F714" s="152">
        <v>22.5</v>
      </c>
      <c r="G714" s="152">
        <v>13</v>
      </c>
      <c r="H714" s="24"/>
      <c r="I714" s="10">
        <v>42431</v>
      </c>
      <c r="J714" s="42">
        <f t="shared" si="107"/>
        <v>133.48993288590606</v>
      </c>
      <c r="K714" s="42">
        <f t="shared" si="108"/>
        <v>253.40745777081679</v>
      </c>
      <c r="L714" s="42">
        <f t="shared" si="109"/>
        <v>199.14046619864462</v>
      </c>
      <c r="M714" s="42">
        <f t="shared" si="110"/>
        <v>127.77777777777777</v>
      </c>
      <c r="N714" s="42">
        <f t="shared" si="111"/>
        <v>100.62611806797854</v>
      </c>
      <c r="O714" s="42">
        <f t="shared" si="112"/>
        <v>92.198581560283685</v>
      </c>
      <c r="Q714" s="4">
        <v>1.49</v>
      </c>
      <c r="R714" s="4">
        <v>1815.8525729999999</v>
      </c>
      <c r="S714" s="4">
        <v>2338.2847000000002</v>
      </c>
      <c r="T714" s="4">
        <v>180</v>
      </c>
      <c r="U714" s="4">
        <v>22.36</v>
      </c>
      <c r="V714" s="4">
        <v>14.1</v>
      </c>
      <c r="X714" s="81">
        <v>42431</v>
      </c>
      <c r="Y714" s="88">
        <v>4651.5058421052645</v>
      </c>
      <c r="Z714" s="88">
        <v>4818.9710526315794</v>
      </c>
    </row>
    <row r="715" spans="1:26" x14ac:dyDescent="0.3">
      <c r="A715" s="81">
        <v>42438</v>
      </c>
      <c r="B715" s="24">
        <v>2.0209999999999999</v>
      </c>
      <c r="C715" s="2">
        <v>-40.6</v>
      </c>
      <c r="D715" s="2">
        <v>-188.9</v>
      </c>
      <c r="E715" s="2">
        <v>225</v>
      </c>
      <c r="F715" s="24">
        <v>22.75</v>
      </c>
      <c r="G715" s="24">
        <v>13.25</v>
      </c>
      <c r="H715" s="24"/>
      <c r="I715" s="10">
        <v>42438</v>
      </c>
      <c r="J715" s="42">
        <f t="shared" si="107"/>
        <v>135.63758389261744</v>
      </c>
      <c r="K715" s="42">
        <f t="shared" si="108"/>
        <v>252.45383583704682</v>
      </c>
      <c r="L715" s="42">
        <f t="shared" si="109"/>
        <v>197.2068625662582</v>
      </c>
      <c r="M715" s="42">
        <f t="shared" si="110"/>
        <v>125</v>
      </c>
      <c r="N715" s="42">
        <f t="shared" si="111"/>
        <v>101.74418604651163</v>
      </c>
      <c r="O715" s="42">
        <f t="shared" si="112"/>
        <v>93.971631205673759</v>
      </c>
      <c r="Q715" s="4">
        <v>1.49</v>
      </c>
      <c r="R715" s="4">
        <v>1815.8525729999999</v>
      </c>
      <c r="S715" s="4">
        <v>2338.2847000000002</v>
      </c>
      <c r="T715" s="4">
        <v>180</v>
      </c>
      <c r="U715" s="4">
        <v>22.36</v>
      </c>
      <c r="V715" s="4">
        <v>14.1</v>
      </c>
      <c r="X715" s="81">
        <v>42438</v>
      </c>
      <c r="Y715" s="88">
        <v>4624.7894736842109</v>
      </c>
      <c r="Z715" s="88">
        <v>4800.1578947368425</v>
      </c>
    </row>
    <row r="716" spans="1:26" x14ac:dyDescent="0.3">
      <c r="A716" s="81">
        <v>42445</v>
      </c>
      <c r="B716" s="24">
        <v>2.0990000000000002</v>
      </c>
      <c r="C716" s="2" t="s">
        <v>32</v>
      </c>
      <c r="D716" s="2">
        <v>-197.92</v>
      </c>
      <c r="E716" s="2">
        <v>233</v>
      </c>
      <c r="F716" s="24">
        <v>23.5</v>
      </c>
      <c r="G716" s="24">
        <v>14</v>
      </c>
      <c r="H716" s="24"/>
      <c r="I716" s="10">
        <v>42445</v>
      </c>
      <c r="J716" s="42">
        <f t="shared" si="107"/>
        <v>140.87248322147653</v>
      </c>
      <c r="K716" s="42">
        <f t="shared" si="108"/>
        <v>254.6897001689691</v>
      </c>
      <c r="L716" s="42">
        <f t="shared" si="109"/>
        <v>196.82110971075687</v>
      </c>
      <c r="M716" s="42">
        <f t="shared" si="110"/>
        <v>129.44444444444446</v>
      </c>
      <c r="N716" s="42">
        <f t="shared" si="111"/>
        <v>105.09838998211092</v>
      </c>
      <c r="O716" s="42">
        <f t="shared" si="112"/>
        <v>99.290780141843967</v>
      </c>
      <c r="Q716" s="4">
        <v>1.49</v>
      </c>
      <c r="R716" s="4">
        <v>1815.8525729999999</v>
      </c>
      <c r="S716" s="4">
        <v>2338.2847000000002</v>
      </c>
      <c r="T716" s="4">
        <v>180</v>
      </c>
      <c r="U716" s="4">
        <v>22.36</v>
      </c>
      <c r="V716" s="4">
        <v>14.1</v>
      </c>
      <c r="X716" s="81">
        <v>42445</v>
      </c>
      <c r="Y716" s="88">
        <v>4624.7894736842109</v>
      </c>
      <c r="Z716" s="88">
        <v>4800.1578947368425</v>
      </c>
    </row>
    <row r="717" spans="1:26" x14ac:dyDescent="0.3">
      <c r="A717" s="81">
        <v>42452</v>
      </c>
      <c r="B717" s="24">
        <v>2.1190000000000002</v>
      </c>
      <c r="C717" s="2" t="s">
        <v>32</v>
      </c>
      <c r="D717" s="2">
        <v>-206.3</v>
      </c>
      <c r="E717" s="2">
        <v>248</v>
      </c>
      <c r="F717" s="24">
        <v>23</v>
      </c>
      <c r="G717" s="24">
        <v>14</v>
      </c>
      <c r="H717" s="24"/>
      <c r="I717" s="10">
        <v>42452</v>
      </c>
      <c r="J717" s="42">
        <f t="shared" si="107"/>
        <v>142.21476510067114</v>
      </c>
      <c r="K717" s="42">
        <f t="shared" si="108"/>
        <v>254.6897001689691</v>
      </c>
      <c r="L717" s="42">
        <f t="shared" si="109"/>
        <v>196.46272734611154</v>
      </c>
      <c r="M717" s="42">
        <f t="shared" si="110"/>
        <v>137.77777777777777</v>
      </c>
      <c r="N717" s="42">
        <f t="shared" si="111"/>
        <v>102.86225402504472</v>
      </c>
      <c r="O717" s="42">
        <f t="shared" si="112"/>
        <v>99.290780141843967</v>
      </c>
      <c r="Q717" s="4">
        <v>1.49</v>
      </c>
      <c r="R717" s="4">
        <v>1815.8525729999999</v>
      </c>
      <c r="S717" s="4">
        <v>2338.2847000000002</v>
      </c>
      <c r="T717" s="4">
        <v>180</v>
      </c>
      <c r="U717" s="4">
        <v>22.36</v>
      </c>
      <c r="V717" s="4">
        <v>14.1</v>
      </c>
      <c r="X717" s="81">
        <v>42452</v>
      </c>
      <c r="Y717" s="88">
        <v>4624.7894736842109</v>
      </c>
      <c r="Z717" s="88">
        <v>4800.1578947368425</v>
      </c>
    </row>
    <row r="718" spans="1:26" x14ac:dyDescent="0.3">
      <c r="A718" s="81">
        <v>42459</v>
      </c>
      <c r="B718" s="24">
        <v>2.121</v>
      </c>
      <c r="C718" s="2">
        <v>0</v>
      </c>
      <c r="D718" s="2">
        <v>-175</v>
      </c>
      <c r="E718" s="2">
        <v>280</v>
      </c>
      <c r="F718" s="24">
        <v>23</v>
      </c>
      <c r="G718" s="24">
        <v>14</v>
      </c>
      <c r="I718" s="10">
        <v>42459</v>
      </c>
      <c r="J718" s="42">
        <f t="shared" si="107"/>
        <v>142.34899328859061</v>
      </c>
      <c r="K718" s="42">
        <f t="shared" si="108"/>
        <v>254.6897001689691</v>
      </c>
      <c r="L718" s="42">
        <f t="shared" si="109"/>
        <v>197.80131541453622</v>
      </c>
      <c r="M718" s="42">
        <f t="shared" si="110"/>
        <v>155.55555555555557</v>
      </c>
      <c r="N718" s="42">
        <f t="shared" si="111"/>
        <v>102.86225402504472</v>
      </c>
      <c r="O718" s="42">
        <f t="shared" si="112"/>
        <v>99.290780141843967</v>
      </c>
      <c r="Q718" s="4">
        <v>1.49</v>
      </c>
      <c r="R718" s="4">
        <v>1815.8525729999999</v>
      </c>
      <c r="S718" s="4">
        <v>2338.2847000000002</v>
      </c>
      <c r="T718" s="4">
        <v>180</v>
      </c>
      <c r="U718" s="4">
        <v>22.36</v>
      </c>
      <c r="V718" s="4">
        <v>14.1</v>
      </c>
      <c r="X718" s="81">
        <v>42459</v>
      </c>
      <c r="Y718" s="88">
        <v>4624.7894736842109</v>
      </c>
      <c r="Z718" s="88">
        <v>4800.1578947368425</v>
      </c>
    </row>
    <row r="719" spans="1:26" x14ac:dyDescent="0.3">
      <c r="A719" s="81">
        <v>42466</v>
      </c>
      <c r="B719" s="24">
        <v>2.1150000000000002</v>
      </c>
      <c r="C719" s="2">
        <v>0</v>
      </c>
      <c r="D719" s="2">
        <v>-216.7</v>
      </c>
      <c r="E719" s="2">
        <v>280</v>
      </c>
      <c r="F719" s="24">
        <v>23.5</v>
      </c>
      <c r="G719" s="24">
        <v>14</v>
      </c>
      <c r="I719" s="10">
        <v>42466</v>
      </c>
      <c r="J719" s="42">
        <f t="shared" si="107"/>
        <v>141.94630872483222</v>
      </c>
      <c r="K719" s="42">
        <f t="shared" si="108"/>
        <v>254.09551791845826</v>
      </c>
      <c r="L719" s="42">
        <f t="shared" si="109"/>
        <v>195.3426980492423</v>
      </c>
      <c r="M719" s="42">
        <f t="shared" si="110"/>
        <v>155.55555555555557</v>
      </c>
      <c r="N719" s="42">
        <f t="shared" si="111"/>
        <v>105.09838998211092</v>
      </c>
      <c r="O719" s="42">
        <f t="shared" si="112"/>
        <v>99.290780141843967</v>
      </c>
      <c r="Q719" s="4">
        <v>1.49</v>
      </c>
      <c r="R719" s="4">
        <v>1815.8525729999999</v>
      </c>
      <c r="S719" s="4">
        <v>2338.2847000000002</v>
      </c>
      <c r="T719" s="4">
        <v>180</v>
      </c>
      <c r="U719" s="4">
        <v>22.36</v>
      </c>
      <c r="V719" s="4">
        <v>14.1</v>
      </c>
      <c r="X719" s="81">
        <v>42466</v>
      </c>
      <c r="Y719" s="88">
        <v>4614</v>
      </c>
      <c r="Z719" s="88">
        <v>4784.3684210526317</v>
      </c>
    </row>
    <row r="720" spans="1:26" x14ac:dyDescent="0.3">
      <c r="A720" s="81">
        <v>42473</v>
      </c>
      <c r="B720" s="24">
        <v>2.1280000000000001</v>
      </c>
      <c r="C720" s="2">
        <v>-56.8</v>
      </c>
      <c r="D720" s="2">
        <v>-237.5</v>
      </c>
      <c r="E720" s="2">
        <v>278</v>
      </c>
      <c r="F720" s="24">
        <v>24</v>
      </c>
      <c r="G720" s="24">
        <v>14.5</v>
      </c>
      <c r="I720" s="10">
        <v>42473</v>
      </c>
      <c r="J720" s="42">
        <f t="shared" si="107"/>
        <v>142.81879194630872</v>
      </c>
      <c r="K720" s="42">
        <f t="shared" si="108"/>
        <v>250.96751067576895</v>
      </c>
      <c r="L720" s="42">
        <f t="shared" si="109"/>
        <v>194.45315709642335</v>
      </c>
      <c r="M720" s="42">
        <f t="shared" si="110"/>
        <v>154.44444444444443</v>
      </c>
      <c r="N720" s="42">
        <f t="shared" si="111"/>
        <v>107.3345259391771</v>
      </c>
      <c r="O720" s="42">
        <f t="shared" si="112"/>
        <v>102.83687943262412</v>
      </c>
      <c r="Q720" s="4">
        <v>1.49</v>
      </c>
      <c r="R720" s="4">
        <v>1815.8525729999999</v>
      </c>
      <c r="S720" s="4">
        <v>2338.2847000000002</v>
      </c>
      <c r="T720" s="4">
        <v>180</v>
      </c>
      <c r="U720" s="4">
        <v>22.36</v>
      </c>
      <c r="V720" s="4">
        <v>14.1</v>
      </c>
      <c r="X720" s="81">
        <v>42473</v>
      </c>
      <c r="Y720" s="88">
        <v>4614</v>
      </c>
      <c r="Z720" s="88">
        <v>4784.3684210526317</v>
      </c>
    </row>
    <row r="721" spans="1:26" x14ac:dyDescent="0.3">
      <c r="A721" s="81">
        <v>42480</v>
      </c>
      <c r="B721" s="24">
        <v>2.165</v>
      </c>
      <c r="C721" s="2">
        <v>-62.5</v>
      </c>
      <c r="D721" s="2">
        <v>-225</v>
      </c>
      <c r="E721" s="2">
        <v>288</v>
      </c>
      <c r="F721" s="24">
        <v>24.5</v>
      </c>
      <c r="G721" s="24">
        <v>14.75</v>
      </c>
      <c r="I721" s="10">
        <v>42480</v>
      </c>
      <c r="J721" s="42">
        <f t="shared" si="107"/>
        <v>145.30201342281879</v>
      </c>
      <c r="K721" s="42">
        <f t="shared" si="108"/>
        <v>250.65360854049908</v>
      </c>
      <c r="L721" s="42">
        <f t="shared" si="109"/>
        <v>194.98773699595398</v>
      </c>
      <c r="M721" s="42">
        <f t="shared" si="110"/>
        <v>160</v>
      </c>
      <c r="N721" s="42">
        <f t="shared" si="111"/>
        <v>109.57066189624329</v>
      </c>
      <c r="O721" s="42">
        <f t="shared" si="112"/>
        <v>104.60992907801419</v>
      </c>
      <c r="P721" s="3" t="s">
        <v>35</v>
      </c>
      <c r="Q721" s="4">
        <v>1.49</v>
      </c>
      <c r="R721" s="4">
        <v>1815.8525729999999</v>
      </c>
      <c r="S721" s="4">
        <v>2338.2847000000002</v>
      </c>
      <c r="T721" s="4">
        <v>180</v>
      </c>
      <c r="U721" s="4">
        <v>22.36</v>
      </c>
      <c r="V721" s="4">
        <v>14.1</v>
      </c>
      <c r="X721" s="81">
        <v>42480</v>
      </c>
      <c r="Y721" s="88">
        <v>4614</v>
      </c>
      <c r="Z721" s="88">
        <v>4784.3684210526317</v>
      </c>
    </row>
    <row r="722" spans="1:26" x14ac:dyDescent="0.3">
      <c r="A722" s="81">
        <v>42487</v>
      </c>
      <c r="B722" s="153">
        <v>2.198</v>
      </c>
      <c r="C722" s="2">
        <v>-50</v>
      </c>
      <c r="D722" s="2">
        <v>-189.1</v>
      </c>
      <c r="E722" s="2">
        <v>268</v>
      </c>
      <c r="F722" s="153">
        <v>25</v>
      </c>
      <c r="G722" s="153">
        <v>15</v>
      </c>
      <c r="I722" s="10">
        <v>42487</v>
      </c>
      <c r="J722" s="42">
        <f t="shared" si="107"/>
        <v>147.51677852348993</v>
      </c>
      <c r="K722" s="42">
        <f t="shared" si="108"/>
        <v>251.34199041609091</v>
      </c>
      <c r="L722" s="42">
        <f t="shared" si="109"/>
        <v>196.52305046740594</v>
      </c>
      <c r="M722" s="42">
        <f t="shared" si="110"/>
        <v>148.88888888888889</v>
      </c>
      <c r="N722" s="42">
        <f t="shared" si="111"/>
        <v>111.80679785330949</v>
      </c>
      <c r="O722" s="42">
        <f t="shared" si="112"/>
        <v>106.38297872340425</v>
      </c>
      <c r="Q722" s="4">
        <v>1.49</v>
      </c>
      <c r="R722" s="4">
        <v>1815.8525729999999</v>
      </c>
      <c r="S722" s="4">
        <v>2338.2847000000002</v>
      </c>
      <c r="T722" s="4">
        <v>180</v>
      </c>
      <c r="U722" s="4">
        <v>22.36</v>
      </c>
      <c r="V722" s="4">
        <v>14.1</v>
      </c>
      <c r="X722" s="81">
        <v>42487</v>
      </c>
      <c r="Y722" s="88">
        <v>4614</v>
      </c>
      <c r="Z722" s="88">
        <v>4784.3684210526317</v>
      </c>
    </row>
    <row r="723" spans="1:26" x14ac:dyDescent="0.3">
      <c r="A723" s="81">
        <v>42494</v>
      </c>
      <c r="B723" s="153">
        <v>2.266</v>
      </c>
      <c r="C723" s="2">
        <v>-87.5</v>
      </c>
      <c r="D723" s="2">
        <v>-178.1</v>
      </c>
      <c r="E723" s="2">
        <v>263</v>
      </c>
      <c r="F723" s="153">
        <v>25</v>
      </c>
      <c r="G723" s="153">
        <v>15</v>
      </c>
      <c r="I723" s="10">
        <v>42494</v>
      </c>
      <c r="J723" s="42">
        <f t="shared" si="107"/>
        <v>152.08053691275168</v>
      </c>
      <c r="K723" s="42">
        <f t="shared" si="108"/>
        <v>248.91453853900393</v>
      </c>
      <c r="L723" s="42">
        <f t="shared" si="109"/>
        <v>196.99348077899285</v>
      </c>
      <c r="M723" s="42">
        <f t="shared" si="110"/>
        <v>146.11111111111111</v>
      </c>
      <c r="N723" s="42">
        <f t="shared" si="111"/>
        <v>111.80679785330949</v>
      </c>
      <c r="O723" s="42">
        <f t="shared" si="112"/>
        <v>106.38297872340425</v>
      </c>
      <c r="Q723" s="4">
        <v>1.49</v>
      </c>
      <c r="R723" s="4">
        <v>1815.8525729999999</v>
      </c>
      <c r="S723" s="4">
        <v>2338.2847000000002</v>
      </c>
      <c r="T723" s="4">
        <v>180</v>
      </c>
      <c r="U723" s="4">
        <v>22.36</v>
      </c>
      <c r="V723" s="4">
        <v>14.1</v>
      </c>
      <c r="X723" s="81">
        <v>42494</v>
      </c>
      <c r="Y723" s="88">
        <v>4607.4210526315792</v>
      </c>
      <c r="Z723" s="88">
        <v>4784.3684210526317</v>
      </c>
    </row>
    <row r="724" spans="1:26" x14ac:dyDescent="0.3">
      <c r="A724" s="81">
        <v>42501</v>
      </c>
      <c r="B724" s="153">
        <v>2.2709999999999999</v>
      </c>
      <c r="C724" s="2" t="s">
        <v>32</v>
      </c>
      <c r="D724" s="2">
        <v>-178.1</v>
      </c>
      <c r="E724" s="2">
        <v>260</v>
      </c>
      <c r="F724" s="153">
        <v>25</v>
      </c>
      <c r="G724" s="153">
        <v>15</v>
      </c>
      <c r="I724" s="10">
        <v>42501</v>
      </c>
      <c r="J724" s="42">
        <f t="shared" si="107"/>
        <v>152.41610738255034</v>
      </c>
      <c r="K724" s="42">
        <f t="shared" si="108"/>
        <v>253.73321166814677</v>
      </c>
      <c r="L724" s="42">
        <f t="shared" si="109"/>
        <v>196.99348077899285</v>
      </c>
      <c r="M724" s="42">
        <f t="shared" si="110"/>
        <v>144.44444444444443</v>
      </c>
      <c r="N724" s="42">
        <f t="shared" si="111"/>
        <v>111.80679785330949</v>
      </c>
      <c r="O724" s="42">
        <f t="shared" si="112"/>
        <v>106.38297872340425</v>
      </c>
      <c r="Q724" s="4">
        <v>1.49</v>
      </c>
      <c r="R724" s="4">
        <v>1815.8525729999999</v>
      </c>
      <c r="S724" s="4">
        <v>2338.2847000000002</v>
      </c>
      <c r="T724" s="4">
        <v>180</v>
      </c>
      <c r="U724" s="4">
        <v>22.36</v>
      </c>
      <c r="V724" s="4">
        <v>14.1</v>
      </c>
      <c r="X724" s="81">
        <v>42501</v>
      </c>
      <c r="Y724" s="88">
        <v>4607.4210526315792</v>
      </c>
      <c r="Z724" s="88">
        <v>4784.3684210526317</v>
      </c>
    </row>
    <row r="725" spans="1:26" x14ac:dyDescent="0.3">
      <c r="A725" s="81">
        <v>42508</v>
      </c>
      <c r="B725" s="153">
        <v>2.2970000000000002</v>
      </c>
      <c r="C725" s="2">
        <v>-150</v>
      </c>
      <c r="D725" s="2">
        <v>-187.5</v>
      </c>
      <c r="E725" s="2">
        <v>258</v>
      </c>
      <c r="F725" s="153">
        <v>25.5</v>
      </c>
      <c r="G725" s="153">
        <v>15.5</v>
      </c>
      <c r="I725" s="10">
        <v>42508</v>
      </c>
      <c r="J725" s="42">
        <f t="shared" si="107"/>
        <v>154.16107382550337</v>
      </c>
      <c r="K725" s="42">
        <f t="shared" si="108"/>
        <v>245.47262916104472</v>
      </c>
      <c r="L725" s="42">
        <f t="shared" si="109"/>
        <v>196.59147669454583</v>
      </c>
      <c r="M725" s="42">
        <f t="shared" si="110"/>
        <v>143.33333333333334</v>
      </c>
      <c r="N725" s="42">
        <f t="shared" si="111"/>
        <v>114.04293381037567</v>
      </c>
      <c r="O725" s="42">
        <f t="shared" si="112"/>
        <v>109.92907801418438</v>
      </c>
      <c r="Q725" s="4">
        <v>1.49</v>
      </c>
      <c r="R725" s="4">
        <v>1815.8525729999999</v>
      </c>
      <c r="S725" s="4">
        <v>2338.2847000000002</v>
      </c>
      <c r="T725" s="4">
        <v>180</v>
      </c>
      <c r="U725" s="4">
        <v>22.36</v>
      </c>
      <c r="V725" s="4">
        <v>14.1</v>
      </c>
      <c r="X725" s="81">
        <v>42508</v>
      </c>
      <c r="Y725" s="88">
        <v>4607.4210526315792</v>
      </c>
      <c r="Z725" s="88">
        <v>4784.3684210526317</v>
      </c>
    </row>
    <row r="726" spans="1:26" x14ac:dyDescent="0.3">
      <c r="A726" s="81">
        <v>42515</v>
      </c>
      <c r="B726" s="153">
        <v>2.3570000000000002</v>
      </c>
      <c r="C726" s="2" t="s">
        <v>32</v>
      </c>
      <c r="D726" s="2">
        <v>-125</v>
      </c>
      <c r="E726" s="2">
        <v>235</v>
      </c>
      <c r="F726" s="153">
        <v>26.5</v>
      </c>
      <c r="G726" s="153">
        <v>16</v>
      </c>
      <c r="I726" s="10">
        <v>42515</v>
      </c>
      <c r="J726" s="42">
        <f t="shared" si="107"/>
        <v>158.18791946308727</v>
      </c>
      <c r="K726" s="42">
        <f t="shared" si="108"/>
        <v>253.73321166814677</v>
      </c>
      <c r="L726" s="42">
        <f t="shared" si="109"/>
        <v>199.26437619219899</v>
      </c>
      <c r="M726" s="42">
        <f t="shared" si="110"/>
        <v>130.55555555555557</v>
      </c>
      <c r="N726" s="42">
        <f t="shared" si="111"/>
        <v>118.51520572450805</v>
      </c>
      <c r="O726" s="42">
        <f t="shared" si="112"/>
        <v>113.47517730496455</v>
      </c>
      <c r="Q726" s="4">
        <v>1.49</v>
      </c>
      <c r="R726" s="4">
        <v>1815.8525729999999</v>
      </c>
      <c r="S726" s="4">
        <v>2338.2847000000002</v>
      </c>
      <c r="T726" s="4">
        <v>180</v>
      </c>
      <c r="U726" s="4">
        <v>22.36</v>
      </c>
      <c r="V726" s="4">
        <v>14.1</v>
      </c>
      <c r="X726" s="81">
        <v>42515</v>
      </c>
      <c r="Y726" s="88">
        <v>4607.4210526315792</v>
      </c>
      <c r="Z726" s="88">
        <v>4784.3684210526317</v>
      </c>
    </row>
    <row r="727" spans="1:26" x14ac:dyDescent="0.3">
      <c r="A727" s="81">
        <v>42522</v>
      </c>
      <c r="B727" s="153">
        <v>2.3820000000000001</v>
      </c>
      <c r="C727" s="2" t="s">
        <v>32</v>
      </c>
      <c r="D727" s="2">
        <v>-112.5</v>
      </c>
      <c r="E727" s="2">
        <v>242</v>
      </c>
      <c r="F727" s="153">
        <v>27.25</v>
      </c>
      <c r="G727" s="153">
        <v>16.5</v>
      </c>
      <c r="I727" s="10">
        <v>42522</v>
      </c>
      <c r="J727" s="42">
        <f t="shared" si="107"/>
        <v>159.86577181208054</v>
      </c>
      <c r="K727" s="42">
        <f t="shared" si="108"/>
        <v>253.73321166814677</v>
      </c>
      <c r="L727" s="42">
        <f t="shared" si="109"/>
        <v>199.79895609172959</v>
      </c>
      <c r="M727" s="42">
        <f t="shared" si="110"/>
        <v>134.44444444444446</v>
      </c>
      <c r="N727" s="42">
        <f t="shared" si="111"/>
        <v>121.86940966010734</v>
      </c>
      <c r="O727" s="42">
        <f t="shared" si="112"/>
        <v>117.02127659574468</v>
      </c>
      <c r="Q727" s="4">
        <v>1.49</v>
      </c>
      <c r="R727" s="4">
        <v>1815.8525729999999</v>
      </c>
      <c r="S727" s="4">
        <v>2338.2847000000002</v>
      </c>
      <c r="T727" s="4">
        <v>180</v>
      </c>
      <c r="U727" s="4">
        <v>22.36</v>
      </c>
      <c r="V727" s="4">
        <v>14.1</v>
      </c>
      <c r="X727" s="81">
        <v>42522</v>
      </c>
      <c r="Y727" s="88">
        <v>4607.4210526315792</v>
      </c>
      <c r="Z727" s="88">
        <v>4784.3684210526317</v>
      </c>
    </row>
    <row r="728" spans="1:26" x14ac:dyDescent="0.3">
      <c r="A728" s="81">
        <v>42529</v>
      </c>
      <c r="B728" s="24">
        <v>2.407</v>
      </c>
      <c r="C728" s="2">
        <v>-50</v>
      </c>
      <c r="D728" s="2">
        <v>-63.9</v>
      </c>
      <c r="E728" s="2">
        <v>273</v>
      </c>
      <c r="F728" s="24">
        <v>28</v>
      </c>
      <c r="G728" s="24">
        <v>16.25</v>
      </c>
      <c r="I728" s="10">
        <v>42529</v>
      </c>
      <c r="J728" s="42">
        <f t="shared" si="107"/>
        <v>161.54362416107384</v>
      </c>
      <c r="K728" s="42">
        <f t="shared" si="108"/>
        <v>250.97968416577942</v>
      </c>
      <c r="L728" s="42">
        <f t="shared" si="109"/>
        <v>201.87740274110467</v>
      </c>
      <c r="M728" s="42">
        <f t="shared" si="110"/>
        <v>151.66666666666666</v>
      </c>
      <c r="N728" s="42">
        <f t="shared" si="111"/>
        <v>125.22361359570662</v>
      </c>
      <c r="O728" s="42">
        <f t="shared" si="112"/>
        <v>115.24822695035462</v>
      </c>
      <c r="Q728" s="4">
        <v>1.49</v>
      </c>
      <c r="R728" s="4">
        <v>1815.8525729999999</v>
      </c>
      <c r="S728" s="4">
        <v>2338.2847000000002</v>
      </c>
      <c r="T728" s="4">
        <v>180</v>
      </c>
      <c r="U728" s="4">
        <v>22.36</v>
      </c>
      <c r="V728" s="4">
        <v>14.1</v>
      </c>
      <c r="X728" s="81">
        <v>42529</v>
      </c>
      <c r="Y728" s="88">
        <v>4607.4210526315792</v>
      </c>
      <c r="Z728" s="88">
        <v>4784.3684210526317</v>
      </c>
    </row>
    <row r="729" spans="1:26" x14ac:dyDescent="0.3">
      <c r="A729" s="81">
        <v>42536</v>
      </c>
      <c r="B729" s="154">
        <v>2.431</v>
      </c>
      <c r="C729" s="2">
        <v>-50</v>
      </c>
      <c r="D729" s="2">
        <v>21</v>
      </c>
      <c r="E729" s="2">
        <v>313</v>
      </c>
      <c r="F729" s="154">
        <v>28.25</v>
      </c>
      <c r="G729" s="154">
        <v>16</v>
      </c>
      <c r="I729" s="10">
        <v>42536</v>
      </c>
      <c r="J729" s="42">
        <f t="shared" si="107"/>
        <v>163.1543624161074</v>
      </c>
      <c r="K729" s="42">
        <f t="shared" si="108"/>
        <v>250.97968416577942</v>
      </c>
      <c r="L729" s="42">
        <f t="shared" si="109"/>
        <v>205.50826941871668</v>
      </c>
      <c r="M729" s="42">
        <f t="shared" si="110"/>
        <v>173.88888888888889</v>
      </c>
      <c r="N729" s="42">
        <f t="shared" si="111"/>
        <v>126.3416815742397</v>
      </c>
      <c r="O729" s="42">
        <f t="shared" si="112"/>
        <v>113.47517730496455</v>
      </c>
      <c r="Q729" s="4">
        <v>1.49</v>
      </c>
      <c r="R729" s="4">
        <v>1815.8525729999999</v>
      </c>
      <c r="S729" s="4">
        <v>2338.2847000000002</v>
      </c>
      <c r="T729" s="4">
        <v>180</v>
      </c>
      <c r="U729" s="4">
        <v>22.36</v>
      </c>
      <c r="V729" s="4">
        <v>14.1</v>
      </c>
      <c r="X729" s="81">
        <v>42536</v>
      </c>
      <c r="Y729" s="88">
        <v>4607.4210526315792</v>
      </c>
      <c r="Z729" s="88">
        <v>4784.3684210526317</v>
      </c>
    </row>
    <row r="730" spans="1:26" x14ac:dyDescent="0.3">
      <c r="A730" s="81">
        <v>42543</v>
      </c>
      <c r="B730" s="154">
        <v>2.4260000000000002</v>
      </c>
      <c r="C730" s="2">
        <v>-6.3</v>
      </c>
      <c r="D730" s="2">
        <v>-62.5</v>
      </c>
      <c r="E730" s="2">
        <v>405</v>
      </c>
      <c r="F730" s="154">
        <v>28.25</v>
      </c>
      <c r="G730" s="154">
        <v>15.5</v>
      </c>
      <c r="I730" s="10">
        <v>42543</v>
      </c>
      <c r="J730" s="42">
        <f t="shared" si="107"/>
        <v>162.81879194630875</v>
      </c>
      <c r="K730" s="42">
        <f t="shared" si="108"/>
        <v>253.3862672028485</v>
      </c>
      <c r="L730" s="42">
        <f t="shared" si="109"/>
        <v>201.9372756898521</v>
      </c>
      <c r="M730" s="42">
        <f t="shared" si="110"/>
        <v>225</v>
      </c>
      <c r="N730" s="42">
        <f t="shared" si="111"/>
        <v>126.3416815742397</v>
      </c>
      <c r="O730" s="42">
        <f t="shared" si="112"/>
        <v>109.92907801418438</v>
      </c>
      <c r="Q730" s="4">
        <v>1.49</v>
      </c>
      <c r="R730" s="4">
        <v>1815.8525729999999</v>
      </c>
      <c r="S730" s="4">
        <v>2338.2847000000002</v>
      </c>
      <c r="T730" s="4">
        <v>180</v>
      </c>
      <c r="U730" s="4">
        <v>22.36</v>
      </c>
      <c r="V730" s="4">
        <v>14.1</v>
      </c>
      <c r="X730" s="81">
        <v>42543</v>
      </c>
      <c r="Y730" s="88">
        <v>4607.4210526315792</v>
      </c>
      <c r="Z730" s="88">
        <v>4784.3684210526317</v>
      </c>
    </row>
    <row r="731" spans="1:26" x14ac:dyDescent="0.3">
      <c r="A731" s="81">
        <v>42550</v>
      </c>
      <c r="B731" s="154">
        <v>2.4260000000000002</v>
      </c>
      <c r="C731" s="2">
        <v>-6.3</v>
      </c>
      <c r="D731" s="2">
        <v>-25</v>
      </c>
      <c r="E731" s="2">
        <v>400</v>
      </c>
      <c r="F731" s="154">
        <v>28.75</v>
      </c>
      <c r="G731" s="154">
        <v>16</v>
      </c>
      <c r="I731" s="10">
        <v>42550</v>
      </c>
      <c r="J731" s="42">
        <f t="shared" si="107"/>
        <v>162.81879194630875</v>
      </c>
      <c r="K731" s="42">
        <f t="shared" si="108"/>
        <v>253.3862672028485</v>
      </c>
      <c r="L731" s="42">
        <f t="shared" si="109"/>
        <v>203.54101538844401</v>
      </c>
      <c r="M731" s="42">
        <f t="shared" si="110"/>
        <v>222.22222222222223</v>
      </c>
      <c r="N731" s="42">
        <f t="shared" si="111"/>
        <v>128.5778175313059</v>
      </c>
      <c r="O731" s="42">
        <f t="shared" si="112"/>
        <v>113.47517730496455</v>
      </c>
      <c r="Q731" s="4">
        <v>1.49</v>
      </c>
      <c r="R731" s="4">
        <v>1815.8525729999999</v>
      </c>
      <c r="S731" s="4">
        <v>2338.2847000000002</v>
      </c>
      <c r="T731" s="4">
        <v>180</v>
      </c>
      <c r="U731" s="4">
        <v>22.36</v>
      </c>
      <c r="V731" s="4">
        <v>14.1</v>
      </c>
      <c r="X731" s="81">
        <v>42550</v>
      </c>
      <c r="Y731" s="88">
        <v>4607.4210526315792</v>
      </c>
      <c r="Z731" s="88">
        <v>4784.3684210526317</v>
      </c>
    </row>
    <row r="732" spans="1:26" x14ac:dyDescent="0.3">
      <c r="A732" s="81">
        <v>42557</v>
      </c>
      <c r="B732" s="154">
        <v>2.423</v>
      </c>
      <c r="C732" s="2">
        <v>0</v>
      </c>
      <c r="D732" s="2">
        <v>81.3</v>
      </c>
      <c r="E732" s="2">
        <v>453</v>
      </c>
      <c r="F732" s="154">
        <v>29.25</v>
      </c>
      <c r="G732" s="154">
        <v>16</v>
      </c>
      <c r="I732" s="10">
        <v>42557</v>
      </c>
      <c r="J732" s="42">
        <f t="shared" si="107"/>
        <v>162.61744966442953</v>
      </c>
      <c r="K732" s="42">
        <f t="shared" si="108"/>
        <v>255.03058977221224</v>
      </c>
      <c r="L732" s="42">
        <f t="shared" si="109"/>
        <v>208.78361232735668</v>
      </c>
      <c r="M732" s="42">
        <f t="shared" si="110"/>
        <v>251.66666666666666</v>
      </c>
      <c r="N732" s="42">
        <f t="shared" si="111"/>
        <v>130.81395348837211</v>
      </c>
      <c r="O732" s="42">
        <f t="shared" si="112"/>
        <v>113.47517730496455</v>
      </c>
      <c r="Q732" s="4">
        <v>1.49</v>
      </c>
      <c r="R732" s="4">
        <v>1815.8525729999999</v>
      </c>
      <c r="S732" s="4">
        <v>2338.2847000000002</v>
      </c>
      <c r="T732" s="4">
        <v>180</v>
      </c>
      <c r="U732" s="4">
        <v>22.36</v>
      </c>
      <c r="V732" s="4">
        <v>14.1</v>
      </c>
      <c r="X732" s="81">
        <v>42557</v>
      </c>
      <c r="Y732" s="88">
        <v>4630.9795263157903</v>
      </c>
      <c r="Z732" s="88">
        <v>4800.6552631578952</v>
      </c>
    </row>
    <row r="733" spans="1:26" x14ac:dyDescent="0.3">
      <c r="A733" s="81">
        <v>42564</v>
      </c>
      <c r="B733" s="154">
        <v>2.4140000000000001</v>
      </c>
      <c r="C733" s="2">
        <v>25</v>
      </c>
      <c r="D733" s="2">
        <v>81.3</v>
      </c>
      <c r="E733" s="2">
        <v>387.5</v>
      </c>
      <c r="F733" s="154">
        <v>31.25</v>
      </c>
      <c r="G733" s="154">
        <v>17</v>
      </c>
      <c r="I733" s="10">
        <v>42564</v>
      </c>
      <c r="J733" s="42">
        <f t="shared" si="107"/>
        <v>162.01342281879195</v>
      </c>
      <c r="K733" s="42">
        <f t="shared" si="108"/>
        <v>256.4073535233959</v>
      </c>
      <c r="L733" s="42">
        <f t="shared" si="109"/>
        <v>208.78361232735668</v>
      </c>
      <c r="M733" s="42">
        <f t="shared" si="110"/>
        <v>215.27777777777777</v>
      </c>
      <c r="N733" s="42">
        <f t="shared" si="111"/>
        <v>139.75849731663686</v>
      </c>
      <c r="O733" s="42">
        <f t="shared" si="112"/>
        <v>120.56737588652481</v>
      </c>
      <c r="Q733" s="4">
        <v>1.49</v>
      </c>
      <c r="R733" s="4">
        <v>1815.8525729999999</v>
      </c>
      <c r="S733" s="4">
        <v>2338.2847000000002</v>
      </c>
      <c r="T733" s="4">
        <v>180</v>
      </c>
      <c r="U733" s="4">
        <v>22.36</v>
      </c>
      <c r="V733" s="4">
        <v>14.1</v>
      </c>
      <c r="X733" s="81">
        <v>42564</v>
      </c>
      <c r="Y733" s="88">
        <v>4630.9795263157903</v>
      </c>
      <c r="Z733" s="88">
        <v>4800.6552631578952</v>
      </c>
    </row>
    <row r="734" spans="1:26" x14ac:dyDescent="0.3">
      <c r="A734" s="81">
        <v>42571</v>
      </c>
      <c r="B734" s="154">
        <v>2.4020000000000001</v>
      </c>
      <c r="C734" s="2">
        <v>25</v>
      </c>
      <c r="D734" s="2">
        <v>438</v>
      </c>
      <c r="E734" s="2">
        <v>422</v>
      </c>
      <c r="F734" s="154">
        <v>31.25</v>
      </c>
      <c r="G734" s="154">
        <v>17.5</v>
      </c>
      <c r="I734" s="10">
        <v>42571</v>
      </c>
      <c r="J734" s="42">
        <f t="shared" si="107"/>
        <v>161.20805369127518</v>
      </c>
      <c r="K734" s="42">
        <f t="shared" si="108"/>
        <v>256.4073535233959</v>
      </c>
      <c r="L734" s="42">
        <f t="shared" si="109"/>
        <v>224.0383843403626</v>
      </c>
      <c r="M734" s="42">
        <f t="shared" si="110"/>
        <v>234.44444444444446</v>
      </c>
      <c r="N734" s="42">
        <f t="shared" si="111"/>
        <v>139.75849731663686</v>
      </c>
      <c r="O734" s="42">
        <f t="shared" si="112"/>
        <v>124.11347517730498</v>
      </c>
      <c r="Q734" s="4">
        <v>1.49</v>
      </c>
      <c r="R734" s="4">
        <v>1815.8525729999999</v>
      </c>
      <c r="S734" s="4">
        <v>2338.2847000000002</v>
      </c>
      <c r="T734" s="4">
        <v>180</v>
      </c>
      <c r="U734" s="4">
        <v>22.36</v>
      </c>
      <c r="V734" s="4">
        <v>14.1</v>
      </c>
      <c r="X734" s="81">
        <v>42571</v>
      </c>
      <c r="Y734" s="88">
        <v>4630.9795263157903</v>
      </c>
      <c r="Z734" s="88">
        <v>4800.6552631578952</v>
      </c>
    </row>
    <row r="735" spans="1:26" x14ac:dyDescent="0.3">
      <c r="A735" s="81">
        <v>42578</v>
      </c>
      <c r="B735" s="155">
        <v>2.379</v>
      </c>
      <c r="C735" s="2">
        <v>56.3</v>
      </c>
      <c r="D735" s="2">
        <v>281.3</v>
      </c>
      <c r="E735" s="2">
        <v>395</v>
      </c>
      <c r="F735" s="156">
        <v>31.25</v>
      </c>
      <c r="G735" s="156">
        <v>17.5</v>
      </c>
      <c r="I735" s="10">
        <v>42578</v>
      </c>
      <c r="J735" s="42">
        <f t="shared" si="107"/>
        <v>159.66442953020135</v>
      </c>
      <c r="K735" s="42">
        <f t="shared" si="108"/>
        <v>258.13106173987785</v>
      </c>
      <c r="L735" s="42">
        <f t="shared" si="109"/>
        <v>217.33689071984671</v>
      </c>
      <c r="M735" s="42">
        <f t="shared" si="110"/>
        <v>219.44444444444446</v>
      </c>
      <c r="N735" s="42">
        <f t="shared" si="111"/>
        <v>139.75849731663686</v>
      </c>
      <c r="O735" s="42">
        <f t="shared" si="112"/>
        <v>124.11347517730498</v>
      </c>
      <c r="Q735" s="4">
        <v>1.49</v>
      </c>
      <c r="R735" s="4">
        <v>1815.8525729999999</v>
      </c>
      <c r="S735" s="4">
        <v>2338.2847000000002</v>
      </c>
      <c r="T735" s="4">
        <v>180</v>
      </c>
      <c r="U735" s="4">
        <v>22.36</v>
      </c>
      <c r="V735" s="4">
        <v>14.1</v>
      </c>
      <c r="X735" s="81">
        <v>42578</v>
      </c>
      <c r="Y735" s="88">
        <v>4630.9795263157903</v>
      </c>
      <c r="Z735" s="88">
        <v>4800.6552631578952</v>
      </c>
    </row>
    <row r="736" spans="1:26" x14ac:dyDescent="0.3">
      <c r="A736" s="81">
        <v>42585</v>
      </c>
      <c r="B736" s="155">
        <v>2.3479999999999999</v>
      </c>
      <c r="C736" s="2">
        <v>62.5</v>
      </c>
      <c r="D736" s="2">
        <v>450</v>
      </c>
      <c r="E736" s="2">
        <v>393</v>
      </c>
      <c r="F736" s="155">
        <v>29.5</v>
      </c>
      <c r="G736" s="155">
        <v>16.5</v>
      </c>
      <c r="I736" s="10">
        <v>42585</v>
      </c>
      <c r="J736" s="42">
        <f t="shared" si="107"/>
        <v>157.58389261744966</v>
      </c>
      <c r="K736" s="42">
        <f t="shared" si="108"/>
        <v>258.47249915017142</v>
      </c>
      <c r="L736" s="42">
        <f t="shared" si="109"/>
        <v>224.55158104391199</v>
      </c>
      <c r="M736" s="42">
        <f t="shared" si="110"/>
        <v>218.33333333333337</v>
      </c>
      <c r="N736" s="42">
        <f t="shared" si="111"/>
        <v>131.93202146690518</v>
      </c>
      <c r="O736" s="42">
        <f t="shared" si="112"/>
        <v>117.02127659574468</v>
      </c>
      <c r="Q736" s="4">
        <v>1.49</v>
      </c>
      <c r="R736" s="4">
        <v>1815.8525729999999</v>
      </c>
      <c r="S736" s="4">
        <v>2338.2847000000002</v>
      </c>
      <c r="T736" s="4">
        <v>180</v>
      </c>
      <c r="U736" s="4">
        <v>22.36</v>
      </c>
      <c r="V736" s="4">
        <v>14.1</v>
      </c>
      <c r="X736" s="81">
        <v>42585</v>
      </c>
      <c r="Y736" s="88">
        <v>4630.9795263157903</v>
      </c>
      <c r="Z736" s="88">
        <v>4800.6552631578952</v>
      </c>
    </row>
    <row r="737" spans="1:26" x14ac:dyDescent="0.3">
      <c r="A737" s="81">
        <v>42592</v>
      </c>
      <c r="B737" s="157">
        <v>2.3159999999999998</v>
      </c>
      <c r="C737" s="2">
        <v>56.3</v>
      </c>
      <c r="D737" s="2">
        <v>595.79999999999995</v>
      </c>
      <c r="E737" s="2">
        <v>363</v>
      </c>
      <c r="F737" s="157">
        <v>28.25</v>
      </c>
      <c r="G737" s="157">
        <v>16</v>
      </c>
      <c r="I737" s="10">
        <v>42592</v>
      </c>
      <c r="J737" s="42">
        <f t="shared" si="107"/>
        <v>155.43624161073825</v>
      </c>
      <c r="K737" s="42">
        <f t="shared" si="108"/>
        <v>260.90726961351464</v>
      </c>
      <c r="L737" s="42">
        <f t="shared" si="109"/>
        <v>231.74079160181864</v>
      </c>
      <c r="M737" s="42">
        <f t="shared" si="110"/>
        <v>201.66666666666666</v>
      </c>
      <c r="N737" s="42">
        <f t="shared" si="111"/>
        <v>126.3416815742397</v>
      </c>
      <c r="O737" s="42">
        <f t="shared" si="112"/>
        <v>113.47517730496455</v>
      </c>
      <c r="Q737" s="4">
        <v>1.49</v>
      </c>
      <c r="R737" s="4">
        <v>1815.8525729999999</v>
      </c>
      <c r="S737" s="4">
        <v>2338.2847000000002</v>
      </c>
      <c r="T737" s="4">
        <v>180</v>
      </c>
      <c r="U737" s="4">
        <v>22.36</v>
      </c>
      <c r="V737" s="4">
        <v>14.1</v>
      </c>
      <c r="X737" s="81">
        <v>42592</v>
      </c>
      <c r="Y737" s="88">
        <v>4681.391368421052</v>
      </c>
      <c r="Z737" s="88">
        <v>4822.95947368421</v>
      </c>
    </row>
    <row r="738" spans="1:26" x14ac:dyDescent="0.3">
      <c r="A738" s="81">
        <v>42599</v>
      </c>
      <c r="B738" s="157">
        <v>2.31</v>
      </c>
      <c r="C738" s="2">
        <v>0</v>
      </c>
      <c r="D738" s="2">
        <v>1125</v>
      </c>
      <c r="E738" s="2">
        <v>390</v>
      </c>
      <c r="F738" s="157">
        <v>28.25</v>
      </c>
      <c r="G738" s="157">
        <v>16</v>
      </c>
      <c r="I738" s="10">
        <v>42599</v>
      </c>
      <c r="J738" s="42">
        <f t="shared" si="107"/>
        <v>155.03355704697987</v>
      </c>
      <c r="K738" s="42">
        <f t="shared" si="108"/>
        <v>257.80679764584897</v>
      </c>
      <c r="L738" s="42">
        <f t="shared" si="109"/>
        <v>254.37276622834722</v>
      </c>
      <c r="M738" s="42">
        <f t="shared" si="110"/>
        <v>216.66666666666669</v>
      </c>
      <c r="N738" s="42">
        <f t="shared" si="111"/>
        <v>126.3416815742397</v>
      </c>
      <c r="O738" s="42">
        <f t="shared" si="112"/>
        <v>113.47517730496455</v>
      </c>
      <c r="Q738" s="4">
        <v>1.49</v>
      </c>
      <c r="R738" s="4">
        <v>1815.8525729999999</v>
      </c>
      <c r="S738" s="4">
        <v>2338.2847000000002</v>
      </c>
      <c r="T738" s="4">
        <v>180</v>
      </c>
      <c r="U738" s="4">
        <v>22.36</v>
      </c>
      <c r="V738" s="4">
        <v>14.1</v>
      </c>
      <c r="X738" s="81">
        <v>42599</v>
      </c>
      <c r="Y738" s="88">
        <v>4681.391368421052</v>
      </c>
      <c r="Z738" s="88">
        <v>4822.95947368421</v>
      </c>
    </row>
    <row r="739" spans="1:26" x14ac:dyDescent="0.3">
      <c r="A739" s="81">
        <v>42606</v>
      </c>
      <c r="B739" s="157">
        <v>2.37</v>
      </c>
      <c r="C739" s="2">
        <v>50</v>
      </c>
      <c r="D739" s="2">
        <v>1006.3</v>
      </c>
      <c r="E739" s="2">
        <v>390</v>
      </c>
      <c r="F739" s="157">
        <v>29.25</v>
      </c>
      <c r="G739" s="157">
        <v>16.5</v>
      </c>
      <c r="I739" s="10">
        <v>42606</v>
      </c>
      <c r="J739" s="42">
        <f t="shared" si="107"/>
        <v>159.06040268456377</v>
      </c>
      <c r="K739" s="42">
        <f t="shared" si="108"/>
        <v>260.56032514821635</v>
      </c>
      <c r="L739" s="42">
        <f t="shared" si="109"/>
        <v>249.29639550240438</v>
      </c>
      <c r="M739" s="42">
        <f t="shared" si="110"/>
        <v>216.66666666666669</v>
      </c>
      <c r="N739" s="42">
        <f t="shared" si="111"/>
        <v>130.81395348837211</v>
      </c>
      <c r="O739" s="42">
        <f t="shared" si="112"/>
        <v>117.02127659574468</v>
      </c>
      <c r="Q739" s="4">
        <v>1.49</v>
      </c>
      <c r="R739" s="4">
        <v>1815.8525729999999</v>
      </c>
      <c r="S739" s="4">
        <v>2338.2847000000002</v>
      </c>
      <c r="T739" s="4">
        <v>180</v>
      </c>
      <c r="U739" s="4">
        <v>22.36</v>
      </c>
      <c r="V739" s="4">
        <v>14.1</v>
      </c>
      <c r="X739" s="81">
        <v>42606</v>
      </c>
      <c r="Y739" s="88">
        <v>4681.391368421052</v>
      </c>
      <c r="Z739" s="88">
        <v>4822.95947368421</v>
      </c>
    </row>
    <row r="740" spans="1:26" x14ac:dyDescent="0.3">
      <c r="A740" s="81">
        <v>42613</v>
      </c>
      <c r="B740" s="157">
        <v>2.4089999999999998</v>
      </c>
      <c r="C740" s="2" t="s">
        <v>32</v>
      </c>
      <c r="D740" s="2">
        <v>887.5</v>
      </c>
      <c r="E740" s="2">
        <v>385</v>
      </c>
      <c r="F740" s="157">
        <v>29.5</v>
      </c>
      <c r="G740" s="157">
        <v>16.5</v>
      </c>
      <c r="I740" s="10">
        <v>42613</v>
      </c>
      <c r="J740" s="42">
        <f t="shared" si="107"/>
        <v>161.67785234899327</v>
      </c>
      <c r="K740" s="42">
        <f t="shared" si="108"/>
        <v>257.80679764584897</v>
      </c>
      <c r="L740" s="42">
        <f t="shared" si="109"/>
        <v>244.21574813726531</v>
      </c>
      <c r="M740" s="42">
        <f t="shared" si="110"/>
        <v>213.88888888888889</v>
      </c>
      <c r="N740" s="42">
        <f t="shared" si="111"/>
        <v>131.93202146690518</v>
      </c>
      <c r="O740" s="42">
        <f t="shared" si="112"/>
        <v>117.02127659574468</v>
      </c>
      <c r="Q740" s="4">
        <v>1.49</v>
      </c>
      <c r="R740" s="4">
        <v>1815.8525729999999</v>
      </c>
      <c r="S740" s="4">
        <v>2338.2847000000002</v>
      </c>
      <c r="T740" s="4">
        <v>180</v>
      </c>
      <c r="U740" s="4">
        <v>22.36</v>
      </c>
      <c r="V740" s="4">
        <v>14.1</v>
      </c>
      <c r="X740" s="81">
        <v>42613</v>
      </c>
      <c r="Y740" s="88">
        <v>4681.391368421052</v>
      </c>
      <c r="Z740" s="88">
        <v>4822.95947368421</v>
      </c>
    </row>
    <row r="741" spans="1:26" x14ac:dyDescent="0.3">
      <c r="A741" s="81">
        <v>42620</v>
      </c>
      <c r="B741" s="155">
        <v>2.407</v>
      </c>
      <c r="C741" s="2">
        <v>296.89999999999998</v>
      </c>
      <c r="D741" s="2">
        <v>670.8</v>
      </c>
      <c r="E741" s="2">
        <v>405</v>
      </c>
      <c r="F741" s="155">
        <v>30</v>
      </c>
      <c r="G741" s="155">
        <v>16.5</v>
      </c>
      <c r="I741" s="10">
        <v>42620</v>
      </c>
      <c r="J741" s="42">
        <f t="shared" si="107"/>
        <v>161.54362416107384</v>
      </c>
      <c r="K741" s="42">
        <f t="shared" si="108"/>
        <v>274.13547369693754</v>
      </c>
      <c r="L741" s="42">
        <f t="shared" si="109"/>
        <v>234.94827099900237</v>
      </c>
      <c r="M741" s="42">
        <f t="shared" si="110"/>
        <v>225</v>
      </c>
      <c r="N741" s="42">
        <f t="shared" si="111"/>
        <v>134.16815742397139</v>
      </c>
      <c r="O741" s="42">
        <f t="shared" si="112"/>
        <v>117.02127659574468</v>
      </c>
      <c r="Q741" s="4">
        <v>1.49</v>
      </c>
      <c r="R741" s="4">
        <v>1815.8525729999999</v>
      </c>
      <c r="S741" s="4">
        <v>2338.2847000000002</v>
      </c>
      <c r="T741" s="4">
        <v>180</v>
      </c>
      <c r="U741" s="4">
        <v>22.36</v>
      </c>
      <c r="V741" s="4">
        <v>14.1</v>
      </c>
      <c r="X741" s="81">
        <v>42620</v>
      </c>
      <c r="Y741" s="88">
        <v>4680.9960526315781</v>
      </c>
      <c r="Z741" s="88">
        <v>4822.95947368421</v>
      </c>
    </row>
    <row r="742" spans="1:26" x14ac:dyDescent="0.3">
      <c r="A742" s="81">
        <v>42627</v>
      </c>
      <c r="B742" s="155">
        <v>2.399</v>
      </c>
      <c r="C742" s="2">
        <v>262.5</v>
      </c>
      <c r="D742" s="2">
        <v>125</v>
      </c>
      <c r="E742" s="2">
        <v>433</v>
      </c>
      <c r="F742" s="155">
        <v>30.5</v>
      </c>
      <c r="G742" s="155">
        <v>16.5</v>
      </c>
      <c r="I742" s="10">
        <v>42627</v>
      </c>
      <c r="J742" s="42">
        <f t="shared" si="107"/>
        <v>161.00671140939596</v>
      </c>
      <c r="K742" s="42">
        <f t="shared" si="108"/>
        <v>272.2410467753088</v>
      </c>
      <c r="L742" s="42">
        <f t="shared" si="109"/>
        <v>211.60637426589713</v>
      </c>
      <c r="M742" s="42">
        <f t="shared" si="110"/>
        <v>240.55555555555554</v>
      </c>
      <c r="N742" s="42">
        <f t="shared" si="111"/>
        <v>136.40429338103758</v>
      </c>
      <c r="O742" s="42">
        <f t="shared" si="112"/>
        <v>117.02127659574468</v>
      </c>
      <c r="Q742" s="4">
        <v>1.49</v>
      </c>
      <c r="R742" s="4">
        <v>1815.8525729999999</v>
      </c>
      <c r="S742" s="4">
        <v>2338.2847000000002</v>
      </c>
      <c r="T742" s="4">
        <v>180</v>
      </c>
      <c r="U742" s="4">
        <v>22.36</v>
      </c>
      <c r="V742" s="4">
        <v>14.1</v>
      </c>
      <c r="X742" s="81">
        <v>42627</v>
      </c>
      <c r="Y742" s="88">
        <v>4680.9960526315781</v>
      </c>
      <c r="Z742" s="88">
        <v>4822.95947368421</v>
      </c>
    </row>
    <row r="743" spans="1:26" x14ac:dyDescent="0.3">
      <c r="A743" s="81">
        <v>42634</v>
      </c>
      <c r="B743" s="24">
        <v>2.3889999999999998</v>
      </c>
      <c r="C743" s="2">
        <v>275</v>
      </c>
      <c r="D743" s="2">
        <v>1287.5</v>
      </c>
      <c r="E743" s="2">
        <v>418</v>
      </c>
      <c r="F743" s="24">
        <v>30</v>
      </c>
      <c r="G743" s="24">
        <v>16.25</v>
      </c>
      <c r="I743" s="10">
        <v>42634</v>
      </c>
      <c r="J743" s="42">
        <f t="shared" si="107"/>
        <v>160.33557046979865</v>
      </c>
      <c r="K743" s="42">
        <f t="shared" si="108"/>
        <v>272.9294286509006</v>
      </c>
      <c r="L743" s="42">
        <f t="shared" si="109"/>
        <v>261.32230492224534</v>
      </c>
      <c r="M743" s="42">
        <f t="shared" si="110"/>
        <v>232.2222222222222</v>
      </c>
      <c r="N743" s="42">
        <f t="shared" si="111"/>
        <v>134.16815742397139</v>
      </c>
      <c r="O743" s="42">
        <f t="shared" si="112"/>
        <v>115.24822695035462</v>
      </c>
      <c r="Q743" s="4">
        <v>1.49</v>
      </c>
      <c r="R743" s="4">
        <v>1815.8525729999999</v>
      </c>
      <c r="S743" s="4">
        <v>2338.2847000000002</v>
      </c>
      <c r="T743" s="4">
        <v>180</v>
      </c>
      <c r="U743" s="4">
        <v>22.36</v>
      </c>
      <c r="V743" s="4">
        <v>14.1</v>
      </c>
      <c r="X743" s="81">
        <v>42634</v>
      </c>
      <c r="Y743" s="88">
        <v>4680.9960526315781</v>
      </c>
      <c r="Z743" s="88">
        <v>4822.95947368421</v>
      </c>
    </row>
    <row r="744" spans="1:26" x14ac:dyDescent="0.3">
      <c r="A744" s="81">
        <v>42641</v>
      </c>
      <c r="B744" s="24">
        <v>2.3820000000000001</v>
      </c>
      <c r="C744" s="2">
        <v>225</v>
      </c>
      <c r="D744" s="2">
        <v>1050</v>
      </c>
      <c r="E744" s="2">
        <v>535</v>
      </c>
      <c r="F744" s="24">
        <v>30.25</v>
      </c>
      <c r="G744" s="24">
        <v>16.5</v>
      </c>
      <c r="I744" s="10">
        <v>42641</v>
      </c>
      <c r="J744" s="42">
        <f t="shared" si="107"/>
        <v>159.86577181208054</v>
      </c>
      <c r="K744" s="42">
        <f t="shared" si="108"/>
        <v>270.17590114853334</v>
      </c>
      <c r="L744" s="42">
        <f t="shared" si="109"/>
        <v>251.16528683116343</v>
      </c>
      <c r="M744" s="42">
        <f t="shared" si="110"/>
        <v>297.22222222222223</v>
      </c>
      <c r="N744" s="42">
        <f t="shared" si="111"/>
        <v>135.28622540250447</v>
      </c>
      <c r="O744" s="42">
        <f t="shared" si="112"/>
        <v>117.02127659574468</v>
      </c>
      <c r="Q744" s="4">
        <v>1.49</v>
      </c>
      <c r="R744" s="4">
        <v>1815.8525729999999</v>
      </c>
      <c r="S744" s="4">
        <v>2338.2847000000002</v>
      </c>
      <c r="T744" s="4">
        <v>180</v>
      </c>
      <c r="U744" s="4">
        <v>22.36</v>
      </c>
      <c r="V744" s="4">
        <v>14.1</v>
      </c>
      <c r="X744" s="81">
        <v>42641</v>
      </c>
      <c r="Y744" s="88">
        <v>4680.9960526315781</v>
      </c>
      <c r="Z744" s="88">
        <v>4822.95947368421</v>
      </c>
    </row>
    <row r="745" spans="1:26" x14ac:dyDescent="0.3">
      <c r="A745" s="81">
        <v>42648</v>
      </c>
      <c r="B745" s="24">
        <v>2.3889999999999998</v>
      </c>
      <c r="C745" s="2">
        <v>118.8</v>
      </c>
      <c r="D745" s="2">
        <v>1200</v>
      </c>
      <c r="E745" s="2">
        <v>438</v>
      </c>
      <c r="F745" s="24">
        <v>30</v>
      </c>
      <c r="G745" s="24">
        <v>16.5</v>
      </c>
      <c r="I745" s="10">
        <v>42648</v>
      </c>
      <c r="J745" s="42">
        <f t="shared" si="107"/>
        <v>160.33557046979865</v>
      </c>
      <c r="K745" s="42">
        <f t="shared" si="108"/>
        <v>268.13332720115227</v>
      </c>
      <c r="L745" s="42">
        <f t="shared" si="109"/>
        <v>259.77058266145627</v>
      </c>
      <c r="M745" s="42">
        <f t="shared" si="110"/>
        <v>243.33333333333337</v>
      </c>
      <c r="N745" s="42">
        <f t="shared" si="111"/>
        <v>134.16815742397139</v>
      </c>
      <c r="O745" s="42">
        <f t="shared" si="112"/>
        <v>117.02127659574468</v>
      </c>
      <c r="Q745" s="4">
        <v>1.49</v>
      </c>
      <c r="R745" s="4">
        <v>1815.8525729999999</v>
      </c>
      <c r="S745" s="4">
        <v>2338.2847000000002</v>
      </c>
      <c r="T745" s="4">
        <v>180</v>
      </c>
      <c r="U745" s="4">
        <v>22.36</v>
      </c>
      <c r="V745" s="4">
        <v>14.1</v>
      </c>
      <c r="X745" s="81">
        <v>42648</v>
      </c>
      <c r="Y745" s="88">
        <v>4750.1059210526319</v>
      </c>
      <c r="Z745" s="88">
        <v>4874.1757894736847</v>
      </c>
    </row>
    <row r="746" spans="1:26" x14ac:dyDescent="0.3">
      <c r="A746" s="81">
        <v>42655</v>
      </c>
      <c r="B746" s="159">
        <v>2.4449999999999998</v>
      </c>
      <c r="C746" s="2">
        <v>120.8</v>
      </c>
      <c r="D746" s="2">
        <v>791.7</v>
      </c>
      <c r="E746" s="2">
        <v>345</v>
      </c>
      <c r="F746" s="159">
        <v>29.75</v>
      </c>
      <c r="G746" s="159">
        <v>16.25</v>
      </c>
      <c r="I746" s="10">
        <v>42655</v>
      </c>
      <c r="J746" s="42">
        <f t="shared" si="107"/>
        <v>164.09395973154361</v>
      </c>
      <c r="K746" s="42">
        <f t="shared" si="108"/>
        <v>268.24346830124693</v>
      </c>
      <c r="L746" s="42">
        <f t="shared" si="109"/>
        <v>242.30906482318787</v>
      </c>
      <c r="M746" s="42">
        <f t="shared" si="110"/>
        <v>191.66666666666666</v>
      </c>
      <c r="N746" s="42">
        <f t="shared" si="111"/>
        <v>133.05008944543829</v>
      </c>
      <c r="O746" s="42">
        <f t="shared" si="112"/>
        <v>115.24822695035462</v>
      </c>
      <c r="Q746" s="4">
        <v>1.49</v>
      </c>
      <c r="R746" s="4">
        <v>1815.8525729999999</v>
      </c>
      <c r="S746" s="4">
        <v>2338.2847000000002</v>
      </c>
      <c r="T746" s="4">
        <v>180</v>
      </c>
      <c r="U746" s="4">
        <v>22.36</v>
      </c>
      <c r="V746" s="4">
        <v>14.1</v>
      </c>
      <c r="X746" s="81">
        <v>42655</v>
      </c>
      <c r="Y746" s="88">
        <v>4750.1059210526319</v>
      </c>
      <c r="Z746" s="88">
        <v>4874.1757894736847</v>
      </c>
    </row>
    <row r="747" spans="1:26" x14ac:dyDescent="0.3">
      <c r="A747" s="81">
        <v>42662</v>
      </c>
      <c r="B747" s="159">
        <v>2.4809999999999999</v>
      </c>
      <c r="C747" s="2">
        <v>56.3</v>
      </c>
      <c r="D747" s="2">
        <v>1250</v>
      </c>
      <c r="E747" s="2">
        <v>368</v>
      </c>
      <c r="F747" s="159">
        <v>30.25</v>
      </c>
      <c r="G747" s="159">
        <v>17.5</v>
      </c>
      <c r="I747" s="10">
        <v>42662</v>
      </c>
      <c r="J747" s="42">
        <f t="shared" si="107"/>
        <v>166.51006711409394</v>
      </c>
      <c r="K747" s="42">
        <f t="shared" si="108"/>
        <v>264.69141782319309</v>
      </c>
      <c r="L747" s="42">
        <f t="shared" si="109"/>
        <v>261.90890225957878</v>
      </c>
      <c r="M747" s="42">
        <f t="shared" si="110"/>
        <v>204.44444444444443</v>
      </c>
      <c r="N747" s="42">
        <f t="shared" si="111"/>
        <v>135.28622540250447</v>
      </c>
      <c r="O747" s="42">
        <f t="shared" si="112"/>
        <v>124.11347517730498</v>
      </c>
      <c r="Q747" s="4">
        <v>1.49</v>
      </c>
      <c r="R747" s="4">
        <v>1815.8525729999999</v>
      </c>
      <c r="S747" s="4">
        <v>2338.2847000000002</v>
      </c>
      <c r="T747" s="4">
        <v>180</v>
      </c>
      <c r="U747" s="4">
        <v>22.36</v>
      </c>
      <c r="V747" s="4">
        <v>14.1</v>
      </c>
      <c r="X747" s="81">
        <v>42662</v>
      </c>
      <c r="Y747" s="88">
        <v>4750.1059210526319</v>
      </c>
      <c r="Z747" s="88">
        <v>4874.1757894736847</v>
      </c>
    </row>
    <row r="748" spans="1:26" x14ac:dyDescent="0.3">
      <c r="A748" s="81">
        <v>42669</v>
      </c>
      <c r="B748" s="159">
        <v>2.48</v>
      </c>
      <c r="C748" s="2">
        <v>38</v>
      </c>
      <c r="D748" s="2">
        <v>256</v>
      </c>
      <c r="E748" s="2">
        <v>513</v>
      </c>
      <c r="F748" s="159">
        <v>31.75</v>
      </c>
      <c r="G748" s="159">
        <v>18</v>
      </c>
      <c r="I748" s="10">
        <v>42669</v>
      </c>
      <c r="J748" s="42">
        <f t="shared" si="107"/>
        <v>166.44295302013424</v>
      </c>
      <c r="K748" s="42">
        <f t="shared" si="108"/>
        <v>263.68362675732664</v>
      </c>
      <c r="L748" s="42">
        <f t="shared" si="109"/>
        <v>219.39910864890336</v>
      </c>
      <c r="M748" s="42">
        <f t="shared" si="110"/>
        <v>285</v>
      </c>
      <c r="N748" s="42">
        <f t="shared" ref="N748:N809" si="113">(1+(F748-U748)/U748)*100</f>
        <v>141.99463327370304</v>
      </c>
      <c r="O748" s="42">
        <f t="shared" ref="O748:O809" si="114">(1+(G748-V748)/V748)*100</f>
        <v>127.65957446808511</v>
      </c>
      <c r="Q748" s="4">
        <v>1.49</v>
      </c>
      <c r="R748" s="4">
        <v>1815.8525729999999</v>
      </c>
      <c r="S748" s="4">
        <v>2338.2847000000002</v>
      </c>
      <c r="T748" s="4">
        <v>180</v>
      </c>
      <c r="U748" s="4">
        <v>22.36</v>
      </c>
      <c r="V748" s="4">
        <v>14.1</v>
      </c>
      <c r="X748" s="81">
        <v>42669</v>
      </c>
      <c r="Y748" s="88">
        <v>4750.1059210526319</v>
      </c>
      <c r="Z748" s="88">
        <v>4874.1757894736847</v>
      </c>
    </row>
    <row r="749" spans="1:26" x14ac:dyDescent="0.3">
      <c r="A749" s="81">
        <v>42676</v>
      </c>
      <c r="B749" s="159">
        <v>2.4790000000000001</v>
      </c>
      <c r="C749" s="2" t="s">
        <v>32</v>
      </c>
      <c r="D749" s="2">
        <v>6.25</v>
      </c>
      <c r="E749" s="2">
        <v>450</v>
      </c>
      <c r="F749" s="159">
        <v>31.75</v>
      </c>
      <c r="G749" s="159">
        <v>18</v>
      </c>
      <c r="I749" s="10">
        <v>42676</v>
      </c>
      <c r="J749" s="42">
        <f t="shared" si="107"/>
        <v>166.37583892617451</v>
      </c>
      <c r="K749" s="42">
        <f t="shared" si="108"/>
        <v>261.59094585552742</v>
      </c>
      <c r="L749" s="42">
        <f t="shared" si="109"/>
        <v>208.71820225628147</v>
      </c>
      <c r="M749" s="42">
        <f t="shared" si="110"/>
        <v>250</v>
      </c>
      <c r="N749" s="42">
        <f t="shared" si="113"/>
        <v>141.99463327370304</v>
      </c>
      <c r="O749" s="42">
        <f t="shared" si="114"/>
        <v>127.65957446808511</v>
      </c>
      <c r="Q749" s="4">
        <v>1.49</v>
      </c>
      <c r="R749" s="4">
        <v>1815.8525729999999</v>
      </c>
      <c r="S749" s="4">
        <v>2338.2847000000002</v>
      </c>
      <c r="T749" s="4">
        <v>180</v>
      </c>
      <c r="U749" s="4">
        <v>22.36</v>
      </c>
      <c r="V749" s="4">
        <v>14.1</v>
      </c>
      <c r="X749" s="81">
        <v>42676</v>
      </c>
      <c r="Y749" s="88">
        <v>4750.1059210526319</v>
      </c>
      <c r="Z749" s="88">
        <v>4874.1757894736847</v>
      </c>
    </row>
    <row r="750" spans="1:26" x14ac:dyDescent="0.3">
      <c r="A750" s="81">
        <v>42683</v>
      </c>
      <c r="B750" s="159">
        <v>2.4700000000000002</v>
      </c>
      <c r="C750" s="2">
        <v>-21.9</v>
      </c>
      <c r="D750" s="2">
        <v>9.4</v>
      </c>
      <c r="E750" s="2">
        <v>300</v>
      </c>
      <c r="F750" s="159">
        <v>31.75</v>
      </c>
      <c r="G750" s="159">
        <v>17.75</v>
      </c>
      <c r="I750" s="10">
        <v>42683</v>
      </c>
      <c r="J750" s="42">
        <f t="shared" si="107"/>
        <v>165.77181208053693</v>
      </c>
      <c r="K750" s="42">
        <f t="shared" si="108"/>
        <v>259.57302322541756</v>
      </c>
      <c r="L750" s="42">
        <f t="shared" si="109"/>
        <v>208.8529163909632</v>
      </c>
      <c r="M750" s="42">
        <f t="shared" si="110"/>
        <v>166.66666666666666</v>
      </c>
      <c r="N750" s="42">
        <f t="shared" si="113"/>
        <v>141.99463327370304</v>
      </c>
      <c r="O750" s="42">
        <f t="shared" si="114"/>
        <v>125.88652482269505</v>
      </c>
      <c r="Q750" s="4">
        <v>1.49</v>
      </c>
      <c r="R750" s="4">
        <v>1815.8525729999999</v>
      </c>
      <c r="S750" s="4">
        <v>2338.2847000000002</v>
      </c>
      <c r="T750" s="4">
        <v>180</v>
      </c>
      <c r="U750" s="4">
        <v>22.36</v>
      </c>
      <c r="V750" s="4">
        <v>14.1</v>
      </c>
      <c r="X750" s="81">
        <v>42683</v>
      </c>
      <c r="Y750" s="88">
        <v>4735.3634210526316</v>
      </c>
      <c r="Z750" s="88">
        <v>4874.1757894736847</v>
      </c>
    </row>
    <row r="751" spans="1:26" x14ac:dyDescent="0.3">
      <c r="A751" s="81">
        <v>42690</v>
      </c>
      <c r="B751" s="159">
        <v>2.4430000000000001</v>
      </c>
      <c r="C751" s="2">
        <v>-106.3</v>
      </c>
      <c r="D751" s="2">
        <v>12.5</v>
      </c>
      <c r="E751" s="2">
        <v>258</v>
      </c>
      <c r="F751" s="159">
        <v>32</v>
      </c>
      <c r="G751" s="159">
        <v>17.75</v>
      </c>
      <c r="I751" s="10">
        <v>42690</v>
      </c>
      <c r="J751" s="42">
        <f t="shared" si="107"/>
        <v>163.95973154362417</v>
      </c>
      <c r="K751" s="42">
        <f t="shared" si="108"/>
        <v>254.92506880142142</v>
      </c>
      <c r="L751" s="42">
        <f t="shared" si="109"/>
        <v>208.98549220604679</v>
      </c>
      <c r="M751" s="42">
        <f t="shared" si="110"/>
        <v>143.33333333333334</v>
      </c>
      <c r="N751" s="42">
        <f t="shared" si="113"/>
        <v>143.11270125223615</v>
      </c>
      <c r="O751" s="42">
        <f t="shared" si="114"/>
        <v>125.88652482269505</v>
      </c>
      <c r="Q751" s="4">
        <v>1.49</v>
      </c>
      <c r="R751" s="4">
        <v>1815.8525729999999</v>
      </c>
      <c r="S751" s="4">
        <v>2338.2847000000002</v>
      </c>
      <c r="T751" s="4">
        <v>180</v>
      </c>
      <c r="U751" s="4">
        <v>22.36</v>
      </c>
      <c r="V751" s="4">
        <v>14.1</v>
      </c>
      <c r="X751" s="81">
        <v>42690</v>
      </c>
      <c r="Y751" s="88">
        <v>4735.3634210526316</v>
      </c>
      <c r="Z751" s="88">
        <v>4874.1757894736847</v>
      </c>
    </row>
    <row r="752" spans="1:26" x14ac:dyDescent="0.3">
      <c r="A752" s="81">
        <v>42697</v>
      </c>
      <c r="B752" s="160">
        <v>2.4209999999999998</v>
      </c>
      <c r="C752" s="2">
        <v>-80.599999999999994</v>
      </c>
      <c r="D752" s="2">
        <v>-30.6</v>
      </c>
      <c r="E752" s="2">
        <v>245</v>
      </c>
      <c r="F752" s="160">
        <v>35.5</v>
      </c>
      <c r="G752" s="160">
        <v>20</v>
      </c>
      <c r="I752" s="10">
        <v>42697</v>
      </c>
      <c r="J752" s="42">
        <f t="shared" si="107"/>
        <v>162.48322147651004</v>
      </c>
      <c r="K752" s="42">
        <f t="shared" si="108"/>
        <v>256.34038193763826</v>
      </c>
      <c r="L752" s="42">
        <f t="shared" si="109"/>
        <v>207.14226071246514</v>
      </c>
      <c r="M752" s="42">
        <f t="shared" si="110"/>
        <v>136.11111111111111</v>
      </c>
      <c r="N752" s="42">
        <f t="shared" si="113"/>
        <v>158.76565295169945</v>
      </c>
      <c r="O752" s="42">
        <f t="shared" si="114"/>
        <v>141.84397163120568</v>
      </c>
      <c r="Q752" s="4">
        <v>1.49</v>
      </c>
      <c r="R752" s="4">
        <v>1815.8525729999999</v>
      </c>
      <c r="S752" s="4">
        <v>2338.2847000000002</v>
      </c>
      <c r="T752" s="4">
        <v>180</v>
      </c>
      <c r="U752" s="4">
        <v>22.36</v>
      </c>
      <c r="V752" s="4">
        <v>14.1</v>
      </c>
      <c r="X752" s="81">
        <v>42697</v>
      </c>
      <c r="Y752" s="88">
        <v>4735.3634210526316</v>
      </c>
      <c r="Z752" s="88">
        <v>4874.1757894736847</v>
      </c>
    </row>
    <row r="753" spans="1:26" x14ac:dyDescent="0.3">
      <c r="A753" s="81">
        <v>42704</v>
      </c>
      <c r="B753" s="160">
        <v>2.42</v>
      </c>
      <c r="C753" s="2">
        <v>-83.8</v>
      </c>
      <c r="D753" s="2">
        <v>-51.4</v>
      </c>
      <c r="E753" s="2">
        <v>240</v>
      </c>
      <c r="F753" s="160">
        <v>35.5</v>
      </c>
      <c r="G753" s="160">
        <v>19.25</v>
      </c>
      <c r="I753" s="10">
        <v>42704</v>
      </c>
      <c r="J753" s="42">
        <f t="shared" si="107"/>
        <v>162.41610738255034</v>
      </c>
      <c r="K753" s="42">
        <f t="shared" si="108"/>
        <v>256.16415617748675</v>
      </c>
      <c r="L753" s="42">
        <f t="shared" si="109"/>
        <v>206.25271975964625</v>
      </c>
      <c r="M753" s="42">
        <f t="shared" si="110"/>
        <v>133.33333333333331</v>
      </c>
      <c r="N753" s="42">
        <f t="shared" si="113"/>
        <v>158.76565295169945</v>
      </c>
      <c r="O753" s="42">
        <f t="shared" si="114"/>
        <v>136.52482269503548</v>
      </c>
      <c r="Q753" s="4">
        <v>1.49</v>
      </c>
      <c r="R753" s="4">
        <v>1815.8525729999999</v>
      </c>
      <c r="S753" s="4">
        <v>2338.2847000000002</v>
      </c>
      <c r="T753" s="4">
        <v>180</v>
      </c>
      <c r="U753" s="4">
        <v>22.36</v>
      </c>
      <c r="V753" s="4">
        <v>14.1</v>
      </c>
      <c r="X753" s="81">
        <v>42704</v>
      </c>
      <c r="Y753" s="88">
        <v>4735.3634210526316</v>
      </c>
      <c r="Z753" s="88">
        <v>4874.1757894736847</v>
      </c>
    </row>
    <row r="754" spans="1:26" x14ac:dyDescent="0.3">
      <c r="A754" s="81">
        <v>42711</v>
      </c>
      <c r="B754" s="158">
        <v>2.48</v>
      </c>
      <c r="C754" s="2">
        <v>-109.4</v>
      </c>
      <c r="D754" s="2">
        <v>-33.299999999999997</v>
      </c>
      <c r="E754" s="2">
        <v>233</v>
      </c>
      <c r="F754" s="158">
        <v>37</v>
      </c>
      <c r="G754" s="158">
        <v>20</v>
      </c>
      <c r="I754" s="10">
        <v>42711</v>
      </c>
      <c r="J754" s="42">
        <f t="shared" si="107"/>
        <v>166.44295302013424</v>
      </c>
      <c r="K754" s="42">
        <f t="shared" si="108"/>
        <v>255.28457080135558</v>
      </c>
      <c r="L754" s="42">
        <f t="shared" si="109"/>
        <v>207.30540324348823</v>
      </c>
      <c r="M754" s="42">
        <f t="shared" si="110"/>
        <v>129.44444444444446</v>
      </c>
      <c r="N754" s="42">
        <f t="shared" si="113"/>
        <v>165.47406082289802</v>
      </c>
      <c r="O754" s="42">
        <f t="shared" si="114"/>
        <v>141.84397163120568</v>
      </c>
      <c r="Q754" s="4">
        <v>1.49</v>
      </c>
      <c r="R754" s="4">
        <v>1815.8525729999999</v>
      </c>
      <c r="S754" s="4">
        <v>2338.2847000000002</v>
      </c>
      <c r="T754" s="4">
        <v>180</v>
      </c>
      <c r="U754" s="4">
        <v>22.36</v>
      </c>
      <c r="V754" s="4">
        <v>14.1</v>
      </c>
      <c r="X754" s="81">
        <v>42711</v>
      </c>
      <c r="Y754" s="88">
        <v>4744.9914473684212</v>
      </c>
      <c r="Z754" s="88">
        <v>4880.6905263157896</v>
      </c>
    </row>
    <row r="755" spans="1:26" x14ac:dyDescent="0.3">
      <c r="A755" s="81">
        <v>42718</v>
      </c>
      <c r="B755" s="161">
        <v>2.4929999999999999</v>
      </c>
      <c r="C755" s="2">
        <v>-66</v>
      </c>
      <c r="D755" s="2">
        <v>146</v>
      </c>
      <c r="E755" s="2">
        <v>260</v>
      </c>
      <c r="F755" s="161">
        <v>37.5</v>
      </c>
      <c r="G755" s="161">
        <v>20</v>
      </c>
      <c r="I755" s="10">
        <v>42718</v>
      </c>
      <c r="J755" s="42">
        <f t="shared" si="107"/>
        <v>167.31543624161071</v>
      </c>
      <c r="K755" s="42">
        <f t="shared" si="108"/>
        <v>257.67463267341043</v>
      </c>
      <c r="L755" s="42">
        <f t="shared" si="109"/>
        <v>214.97341732235554</v>
      </c>
      <c r="M755" s="42">
        <f t="shared" si="110"/>
        <v>144.44444444444443</v>
      </c>
      <c r="N755" s="42">
        <f t="shared" si="113"/>
        <v>167.71019677996421</v>
      </c>
      <c r="O755" s="42">
        <f t="shared" si="114"/>
        <v>141.84397163120568</v>
      </c>
      <c r="Q755" s="4">
        <v>1.49</v>
      </c>
      <c r="R755" s="4">
        <v>1815.8525729999999</v>
      </c>
      <c r="S755" s="4">
        <v>2338.2847000000002</v>
      </c>
      <c r="T755" s="4">
        <v>180</v>
      </c>
      <c r="U755" s="4">
        <v>22.36</v>
      </c>
      <c r="V755" s="4">
        <v>14.1</v>
      </c>
      <c r="X755" s="81">
        <v>42718</v>
      </c>
      <c r="Y755" s="88">
        <v>4744.9914473684212</v>
      </c>
      <c r="Z755" s="88">
        <v>4880.6905263157896</v>
      </c>
    </row>
    <row r="756" spans="1:26" x14ac:dyDescent="0.3">
      <c r="A756" s="81">
        <v>42725</v>
      </c>
      <c r="B756" s="161">
        <v>2.5270000000000001</v>
      </c>
      <c r="C756" s="2" t="s">
        <v>18</v>
      </c>
      <c r="D756" s="2">
        <v>150</v>
      </c>
      <c r="E756" s="2">
        <v>278</v>
      </c>
      <c r="F756" s="161">
        <v>36.75</v>
      </c>
      <c r="G756" s="161">
        <v>19.25</v>
      </c>
      <c r="I756" s="10">
        <v>42725</v>
      </c>
      <c r="J756" s="42">
        <f t="shared" si="107"/>
        <v>169.59731543624162</v>
      </c>
      <c r="K756" s="42">
        <f t="shared" si="108"/>
        <v>261.3092889765353</v>
      </c>
      <c r="L756" s="42">
        <f t="shared" si="109"/>
        <v>215.14448289020532</v>
      </c>
      <c r="M756" s="42">
        <f t="shared" si="110"/>
        <v>154.44444444444443</v>
      </c>
      <c r="N756" s="42">
        <f t="shared" si="113"/>
        <v>164.35599284436492</v>
      </c>
      <c r="O756" s="42">
        <f t="shared" si="114"/>
        <v>136.52482269503548</v>
      </c>
      <c r="Q756" s="4">
        <v>1.49</v>
      </c>
      <c r="R756" s="4">
        <v>1815.8525729999999</v>
      </c>
      <c r="S756" s="4">
        <v>2338.2847000000002</v>
      </c>
      <c r="T756" s="4">
        <v>180</v>
      </c>
      <c r="U756" s="4">
        <v>22.36</v>
      </c>
      <c r="V756" s="4">
        <v>14.1</v>
      </c>
      <c r="X756" s="81">
        <v>42725</v>
      </c>
      <c r="Y756" s="88">
        <v>4744.9914473684212</v>
      </c>
      <c r="Z756" s="88">
        <v>4880.6905263157896</v>
      </c>
    </row>
    <row r="757" spans="1:26" x14ac:dyDescent="0.3">
      <c r="A757" s="81">
        <v>42732</v>
      </c>
      <c r="B757" s="158">
        <v>2.54</v>
      </c>
      <c r="C757" s="2" t="s">
        <v>18</v>
      </c>
      <c r="D757" s="2">
        <v>425</v>
      </c>
      <c r="E757" s="2">
        <v>273</v>
      </c>
      <c r="F757" s="158">
        <v>35.5</v>
      </c>
      <c r="G757" s="158">
        <v>18.25</v>
      </c>
      <c r="I757" s="10">
        <v>42732</v>
      </c>
      <c r="J757" s="42">
        <f t="shared" si="107"/>
        <v>170.46979865771812</v>
      </c>
      <c r="K757" s="42">
        <f t="shared" si="108"/>
        <v>261.3092889765353</v>
      </c>
      <c r="L757" s="42">
        <f t="shared" si="109"/>
        <v>226.90524067987909</v>
      </c>
      <c r="M757" s="42">
        <f t="shared" si="110"/>
        <v>151.66666666666666</v>
      </c>
      <c r="N757" s="42">
        <f t="shared" si="113"/>
        <v>158.76565295169945</v>
      </c>
      <c r="O757" s="42">
        <f t="shared" si="114"/>
        <v>129.43262411347519</v>
      </c>
      <c r="Q757" s="4">
        <v>1.49</v>
      </c>
      <c r="R757" s="4">
        <v>1815.8525729999999</v>
      </c>
      <c r="S757" s="4">
        <v>2338.2847000000002</v>
      </c>
      <c r="T757" s="4">
        <v>180</v>
      </c>
      <c r="U757" s="4">
        <v>22.36</v>
      </c>
      <c r="V757" s="4">
        <v>14.1</v>
      </c>
      <c r="X757" s="81">
        <v>42732</v>
      </c>
      <c r="Y757" s="88">
        <v>4744.9914473684212</v>
      </c>
      <c r="Z757" s="88">
        <v>4880.6905263157896</v>
      </c>
    </row>
    <row r="758" spans="1:26" x14ac:dyDescent="0.3">
      <c r="A758" s="81">
        <v>42739</v>
      </c>
      <c r="B758" s="162">
        <v>2.59</v>
      </c>
      <c r="C758" s="2" t="s">
        <v>18</v>
      </c>
      <c r="D758" s="2">
        <v>543</v>
      </c>
      <c r="E758" s="2">
        <v>268</v>
      </c>
      <c r="F758" s="162">
        <v>35.5</v>
      </c>
      <c r="G758" s="162">
        <v>18.25</v>
      </c>
      <c r="I758" s="10">
        <v>42739</v>
      </c>
      <c r="J758" s="42">
        <f t="shared" si="107"/>
        <v>173.82550335570471</v>
      </c>
      <c r="K758" s="42">
        <f t="shared" si="108"/>
        <v>261.62405629913087</v>
      </c>
      <c r="L758" s="42">
        <f t="shared" si="109"/>
        <v>232.26254158376051</v>
      </c>
      <c r="M758" s="42">
        <f t="shared" si="110"/>
        <v>148.88888888888889</v>
      </c>
      <c r="N758" s="42">
        <f t="shared" si="113"/>
        <v>158.76565295169945</v>
      </c>
      <c r="O758" s="42">
        <f t="shared" si="114"/>
        <v>129.43262411347519</v>
      </c>
      <c r="Q758" s="4">
        <v>1.49</v>
      </c>
      <c r="R758" s="4">
        <v>1815.8525729999999</v>
      </c>
      <c r="S758" s="4">
        <v>2338.2847000000002</v>
      </c>
      <c r="T758" s="4">
        <v>180</v>
      </c>
      <c r="U758" s="4">
        <v>22.36</v>
      </c>
      <c r="V758" s="4">
        <v>14.1</v>
      </c>
      <c r="X758" s="81">
        <v>42739</v>
      </c>
      <c r="Y758" s="88">
        <v>4750.7071578947362</v>
      </c>
      <c r="Z758" s="88">
        <v>4887.95947368421</v>
      </c>
    </row>
    <row r="759" spans="1:26" x14ac:dyDescent="0.3">
      <c r="A759" s="81">
        <v>42746</v>
      </c>
      <c r="B759" s="162">
        <v>2.597</v>
      </c>
      <c r="C759" s="2">
        <v>-25</v>
      </c>
      <c r="D759" s="2">
        <v>658</v>
      </c>
      <c r="E759" s="2">
        <v>320</v>
      </c>
      <c r="F759" s="162">
        <v>35</v>
      </c>
      <c r="G759" s="162">
        <v>17.75</v>
      </c>
      <c r="I759" s="10">
        <v>42746</v>
      </c>
      <c r="J759" s="42">
        <f t="shared" si="107"/>
        <v>174.2953020134228</v>
      </c>
      <c r="K759" s="42">
        <f t="shared" si="108"/>
        <v>260.24729254794721</v>
      </c>
      <c r="L759" s="42">
        <f t="shared" si="109"/>
        <v>237.18067665944224</v>
      </c>
      <c r="M759" s="42">
        <f t="shared" si="110"/>
        <v>177.77777777777777</v>
      </c>
      <c r="N759" s="42">
        <f t="shared" si="113"/>
        <v>156.5295169946333</v>
      </c>
      <c r="O759" s="42">
        <f t="shared" si="114"/>
        <v>125.88652482269505</v>
      </c>
      <c r="Q759" s="4">
        <v>1.49</v>
      </c>
      <c r="R759" s="4">
        <v>1815.8525729999999</v>
      </c>
      <c r="S759" s="4">
        <v>2338.2847000000002</v>
      </c>
      <c r="T759" s="4">
        <v>180</v>
      </c>
      <c r="U759" s="4">
        <v>22.36</v>
      </c>
      <c r="V759" s="4">
        <v>14.1</v>
      </c>
      <c r="X759" s="81">
        <v>42746</v>
      </c>
      <c r="Y759" s="88">
        <v>4750.7071578947362</v>
      </c>
      <c r="Z759" s="88">
        <v>4887.95947368421</v>
      </c>
    </row>
    <row r="760" spans="1:26" x14ac:dyDescent="0.3">
      <c r="A760" s="81">
        <v>42753</v>
      </c>
      <c r="B760" s="164">
        <v>2.585</v>
      </c>
      <c r="C760" s="2" t="s">
        <v>18</v>
      </c>
      <c r="D760" s="2">
        <v>1125</v>
      </c>
      <c r="E760" s="2">
        <v>345</v>
      </c>
      <c r="F760" s="164">
        <v>35</v>
      </c>
      <c r="G760" s="164">
        <v>18</v>
      </c>
      <c r="I760" s="10">
        <v>42753</v>
      </c>
      <c r="J760" s="42">
        <f t="shared" si="107"/>
        <v>173.48993288590603</v>
      </c>
      <c r="K760" s="42">
        <f t="shared" si="108"/>
        <v>261.62405629913087</v>
      </c>
      <c r="L760" s="42">
        <f t="shared" si="109"/>
        <v>257.15258170590647</v>
      </c>
      <c r="M760" s="42">
        <f t="shared" si="110"/>
        <v>191.66666666666666</v>
      </c>
      <c r="N760" s="42">
        <f t="shared" si="113"/>
        <v>156.5295169946333</v>
      </c>
      <c r="O760" s="42">
        <f t="shared" si="114"/>
        <v>127.65957446808511</v>
      </c>
      <c r="Q760" s="4">
        <v>1.49</v>
      </c>
      <c r="R760" s="4">
        <v>1815.8525729999999</v>
      </c>
      <c r="S760" s="4">
        <v>2338.2847000000002</v>
      </c>
      <c r="T760" s="4">
        <v>180</v>
      </c>
      <c r="U760" s="4">
        <v>22.36</v>
      </c>
      <c r="V760" s="4">
        <v>14.1</v>
      </c>
      <c r="X760" s="81">
        <v>42753</v>
      </c>
      <c r="Y760" s="88">
        <v>4750.7071578947362</v>
      </c>
      <c r="Z760" s="88">
        <v>4887.95947368421</v>
      </c>
    </row>
    <row r="761" spans="1:26" x14ac:dyDescent="0.3">
      <c r="A761" s="81">
        <v>42760</v>
      </c>
      <c r="B761" s="164">
        <v>2.569</v>
      </c>
      <c r="C761" s="2">
        <v>31.3</v>
      </c>
      <c r="D761" s="2">
        <v>833.3</v>
      </c>
      <c r="E761" s="2">
        <v>375</v>
      </c>
      <c r="F761" s="164">
        <v>35.25</v>
      </c>
      <c r="G761" s="164">
        <v>18</v>
      </c>
      <c r="I761" s="10">
        <v>42760</v>
      </c>
      <c r="J761" s="42">
        <f t="shared" si="107"/>
        <v>172.41610738255034</v>
      </c>
      <c r="K761" s="42">
        <f t="shared" si="108"/>
        <v>263.34776451561282</v>
      </c>
      <c r="L761" s="42">
        <f t="shared" si="109"/>
        <v>244.67762517045978</v>
      </c>
      <c r="M761" s="42">
        <f t="shared" si="110"/>
        <v>208.33333333333331</v>
      </c>
      <c r="N761" s="42">
        <f t="shared" si="113"/>
        <v>157.64758497316637</v>
      </c>
      <c r="O761" s="42">
        <f t="shared" si="114"/>
        <v>127.65957446808511</v>
      </c>
      <c r="Q761" s="4">
        <v>1.49</v>
      </c>
      <c r="R761" s="4">
        <v>1815.8525729999999</v>
      </c>
      <c r="S761" s="4">
        <v>2338.2847000000002</v>
      </c>
      <c r="T761" s="4">
        <v>180</v>
      </c>
      <c r="U761" s="4">
        <v>22.36</v>
      </c>
      <c r="V761" s="4">
        <v>14.1</v>
      </c>
      <c r="X761" s="81">
        <v>42760</v>
      </c>
      <c r="Y761" s="88">
        <v>4750.7071578947362</v>
      </c>
      <c r="Z761" s="88">
        <v>4887.95947368421</v>
      </c>
    </row>
    <row r="762" spans="1:26" x14ac:dyDescent="0.3">
      <c r="A762" s="81">
        <v>42767</v>
      </c>
      <c r="B762" s="164">
        <v>2.5619999999999998</v>
      </c>
      <c r="C762" s="2" t="s">
        <v>18</v>
      </c>
      <c r="D762" s="2">
        <v>1075</v>
      </c>
      <c r="E762" s="2">
        <v>308</v>
      </c>
      <c r="F762" s="164">
        <v>35.5</v>
      </c>
      <c r="G762" s="164">
        <v>18</v>
      </c>
      <c r="I762" s="10">
        <v>42767</v>
      </c>
      <c r="J762" s="42">
        <f t="shared" si="107"/>
        <v>171.94630872483222</v>
      </c>
      <c r="K762" s="42">
        <f t="shared" si="108"/>
        <v>261.62405629913087</v>
      </c>
      <c r="L762" s="42">
        <f t="shared" si="109"/>
        <v>255.01426210778396</v>
      </c>
      <c r="M762" s="42">
        <f t="shared" si="110"/>
        <v>171.11111111111111</v>
      </c>
      <c r="N762" s="42">
        <f t="shared" si="113"/>
        <v>158.76565295169945</v>
      </c>
      <c r="O762" s="42">
        <f t="shared" si="114"/>
        <v>127.65957446808511</v>
      </c>
      <c r="Q762" s="4">
        <v>1.49</v>
      </c>
      <c r="R762" s="4">
        <v>1815.8525729999999</v>
      </c>
      <c r="S762" s="4">
        <v>2338.2847000000002</v>
      </c>
      <c r="T762" s="4">
        <v>180</v>
      </c>
      <c r="U762" s="4">
        <v>22.36</v>
      </c>
      <c r="V762" s="4">
        <v>14.1</v>
      </c>
      <c r="X762" s="81">
        <v>42767</v>
      </c>
      <c r="Y762" s="88">
        <v>4750.7071578947362</v>
      </c>
      <c r="Z762" s="88">
        <v>4887.95947368421</v>
      </c>
    </row>
    <row r="763" spans="1:26" x14ac:dyDescent="0.3">
      <c r="A763" s="81">
        <v>42774</v>
      </c>
      <c r="B763" s="164">
        <v>2.5579999999999998</v>
      </c>
      <c r="C763" s="2">
        <v>250</v>
      </c>
      <c r="D763" s="2">
        <v>1116.7</v>
      </c>
      <c r="E763" s="2">
        <v>345</v>
      </c>
      <c r="F763" s="164">
        <v>35.25</v>
      </c>
      <c r="G763" s="164">
        <v>17.75</v>
      </c>
      <c r="I763" s="10">
        <v>42774</v>
      </c>
      <c r="J763" s="42">
        <f t="shared" si="107"/>
        <v>171.6778523489933</v>
      </c>
      <c r="K763" s="42">
        <f t="shared" si="108"/>
        <v>275.94330942474181</v>
      </c>
      <c r="L763" s="42">
        <f t="shared" si="109"/>
        <v>257.07623244193985</v>
      </c>
      <c r="M763" s="42">
        <f t="shared" si="110"/>
        <v>191.66666666666666</v>
      </c>
      <c r="N763" s="42">
        <f t="shared" si="113"/>
        <v>157.64758497316637</v>
      </c>
      <c r="O763" s="42">
        <f t="shared" si="114"/>
        <v>125.88652482269505</v>
      </c>
      <c r="Q763" s="4">
        <v>1.49</v>
      </c>
      <c r="R763" s="4">
        <v>1815.8525729999999</v>
      </c>
      <c r="S763" s="4">
        <v>2338.2847000000002</v>
      </c>
      <c r="T763" s="4">
        <v>180</v>
      </c>
      <c r="U763" s="4">
        <v>22.36</v>
      </c>
      <c r="V763" s="4">
        <v>14.1</v>
      </c>
      <c r="X763" s="81">
        <v>42774</v>
      </c>
      <c r="Y763" s="88">
        <v>4760.7236842105258</v>
      </c>
      <c r="Z763" s="88">
        <v>4894.4742105263158</v>
      </c>
    </row>
    <row r="764" spans="1:26" x14ac:dyDescent="0.3">
      <c r="A764" s="81">
        <v>42781</v>
      </c>
      <c r="B764" s="165">
        <v>2.5649999999999999</v>
      </c>
      <c r="C764" s="2" t="s">
        <v>18</v>
      </c>
      <c r="D764" s="2">
        <v>1900</v>
      </c>
      <c r="E764" s="2">
        <v>315</v>
      </c>
      <c r="F764" s="165">
        <v>35.75</v>
      </c>
      <c r="G764" s="165">
        <v>18.25</v>
      </c>
      <c r="I764" s="10">
        <v>42781</v>
      </c>
      <c r="J764" s="42">
        <f t="shared" si="107"/>
        <v>172.14765100671141</v>
      </c>
      <c r="K764" s="42">
        <f t="shared" si="108"/>
        <v>262.17567191290516</v>
      </c>
      <c r="L764" s="42">
        <f t="shared" si="109"/>
        <v>290.57514726612698</v>
      </c>
      <c r="M764" s="42">
        <f t="shared" si="110"/>
        <v>175</v>
      </c>
      <c r="N764" s="42">
        <f t="shared" si="113"/>
        <v>159.88372093023258</v>
      </c>
      <c r="O764" s="42">
        <f t="shared" si="114"/>
        <v>129.43262411347519</v>
      </c>
      <c r="Q764" s="4">
        <v>1.49</v>
      </c>
      <c r="R764" s="4">
        <v>1815.8525729999999</v>
      </c>
      <c r="S764" s="4">
        <v>2338.2847000000002</v>
      </c>
      <c r="T764" s="4">
        <v>180</v>
      </c>
      <c r="U764" s="4">
        <v>22.36</v>
      </c>
      <c r="V764" s="4">
        <v>14.1</v>
      </c>
      <c r="X764" s="81">
        <v>42781</v>
      </c>
      <c r="Y764" s="88">
        <v>4760.7236842105258</v>
      </c>
      <c r="Z764" s="88">
        <v>4894.4742105263158</v>
      </c>
    </row>
    <row r="765" spans="1:26" x14ac:dyDescent="0.3">
      <c r="A765" s="81">
        <v>42788</v>
      </c>
      <c r="B765" s="165">
        <v>2.5720000000000001</v>
      </c>
      <c r="C765" s="2">
        <v>87.5</v>
      </c>
      <c r="D765" s="2">
        <v>1181.3</v>
      </c>
      <c r="E765" s="2">
        <v>290</v>
      </c>
      <c r="F765" s="165">
        <v>35.75</v>
      </c>
      <c r="G765" s="165">
        <v>18.5</v>
      </c>
      <c r="I765" s="10">
        <v>42788</v>
      </c>
      <c r="J765" s="42">
        <f t="shared" si="107"/>
        <v>172.61744966442953</v>
      </c>
      <c r="K765" s="42">
        <f t="shared" si="108"/>
        <v>266.99434504204794</v>
      </c>
      <c r="L765" s="42">
        <f t="shared" si="109"/>
        <v>259.83894136271408</v>
      </c>
      <c r="M765" s="42">
        <f t="shared" si="110"/>
        <v>161.11111111111111</v>
      </c>
      <c r="N765" s="42">
        <f t="shared" si="113"/>
        <v>159.88372093023258</v>
      </c>
      <c r="O765" s="42">
        <f t="shared" si="114"/>
        <v>131.20567375886526</v>
      </c>
      <c r="Q765" s="4">
        <v>1.49</v>
      </c>
      <c r="R765" s="4">
        <v>1815.8525729999999</v>
      </c>
      <c r="S765" s="4">
        <v>2338.2847000000002</v>
      </c>
      <c r="T765" s="4">
        <v>180</v>
      </c>
      <c r="U765" s="4">
        <v>22.36</v>
      </c>
      <c r="V765" s="4">
        <v>14.1</v>
      </c>
      <c r="X765" s="81">
        <v>42788</v>
      </c>
      <c r="Y765" s="88">
        <v>4760.7236842105258</v>
      </c>
      <c r="Z765" s="88">
        <v>4894.4742105263158</v>
      </c>
    </row>
    <row r="766" spans="1:26" x14ac:dyDescent="0.3">
      <c r="A766" s="81">
        <v>42795</v>
      </c>
      <c r="B766" s="165">
        <v>2.577</v>
      </c>
      <c r="C766" s="2" t="s">
        <v>18</v>
      </c>
      <c r="D766" s="2">
        <v>1787.5</v>
      </c>
      <c r="E766" s="2">
        <v>308</v>
      </c>
      <c r="F766" s="165">
        <v>36.5</v>
      </c>
      <c r="G766" s="165">
        <v>19</v>
      </c>
      <c r="I766" s="10">
        <v>42795</v>
      </c>
      <c r="J766" s="42">
        <f t="shared" si="107"/>
        <v>172.95302013422821</v>
      </c>
      <c r="K766" s="42">
        <f t="shared" si="108"/>
        <v>262.17567191290516</v>
      </c>
      <c r="L766" s="42">
        <f t="shared" si="109"/>
        <v>285.76392817035133</v>
      </c>
      <c r="M766" s="42">
        <f t="shared" si="110"/>
        <v>171.11111111111111</v>
      </c>
      <c r="N766" s="42">
        <f t="shared" si="113"/>
        <v>163.23792486583187</v>
      </c>
      <c r="O766" s="42">
        <f t="shared" si="114"/>
        <v>134.75177304964538</v>
      </c>
      <c r="Q766" s="4">
        <v>1.49</v>
      </c>
      <c r="R766" s="4">
        <v>1815.8525729999999</v>
      </c>
      <c r="S766" s="4">
        <v>2338.2847000000002</v>
      </c>
      <c r="T766" s="4">
        <v>180</v>
      </c>
      <c r="U766" s="4">
        <v>22.36</v>
      </c>
      <c r="V766" s="4">
        <v>14.1</v>
      </c>
      <c r="X766" s="81">
        <v>42795</v>
      </c>
      <c r="Y766" s="88">
        <v>4760.7236842105258</v>
      </c>
      <c r="Z766" s="88">
        <v>4894.4742105263158</v>
      </c>
    </row>
    <row r="767" spans="1:26" x14ac:dyDescent="0.3">
      <c r="A767" s="81">
        <v>42802</v>
      </c>
      <c r="B767" s="165">
        <v>2.5790000000000002</v>
      </c>
      <c r="C767" s="2">
        <v>75</v>
      </c>
      <c r="D767" s="2">
        <v>2258.33</v>
      </c>
      <c r="E767" s="2">
        <v>307</v>
      </c>
      <c r="F767" s="165">
        <v>37.25</v>
      </c>
      <c r="G767" s="165">
        <v>19.75</v>
      </c>
      <c r="I767" s="10">
        <v>42802</v>
      </c>
      <c r="J767" s="42">
        <f t="shared" si="107"/>
        <v>173.08724832214767</v>
      </c>
      <c r="K767" s="42">
        <f t="shared" si="108"/>
        <v>266.57816385231519</v>
      </c>
      <c r="L767" s="42">
        <f t="shared" si="109"/>
        <v>306.03893439269257</v>
      </c>
      <c r="M767" s="42">
        <f t="shared" si="110"/>
        <v>170.55555555555557</v>
      </c>
      <c r="N767" s="42">
        <f t="shared" si="113"/>
        <v>166.59212880143113</v>
      </c>
      <c r="O767" s="42">
        <f t="shared" si="114"/>
        <v>140.0709219858156</v>
      </c>
      <c r="Q767" s="4">
        <v>1.49</v>
      </c>
      <c r="R767" s="4">
        <v>1815.8525729999999</v>
      </c>
      <c r="S767" s="4">
        <v>2338.2847000000002</v>
      </c>
      <c r="T767" s="4">
        <v>180</v>
      </c>
      <c r="U767" s="4">
        <v>22.36</v>
      </c>
      <c r="V767" s="4">
        <v>14.1</v>
      </c>
      <c r="X767" s="81">
        <v>42802</v>
      </c>
      <c r="Y767" s="88">
        <v>4765.6664473684204</v>
      </c>
      <c r="Z767" s="88">
        <v>4897.7315789473678</v>
      </c>
    </row>
    <row r="768" spans="1:26" x14ac:dyDescent="0.3">
      <c r="A768" s="81">
        <v>42809</v>
      </c>
      <c r="B768" s="163">
        <v>2.5640000000000001</v>
      </c>
      <c r="C768" s="2">
        <v>0</v>
      </c>
      <c r="D768" s="2">
        <v>400</v>
      </c>
      <c r="E768" s="2">
        <v>310</v>
      </c>
      <c r="F768" s="163">
        <v>39</v>
      </c>
      <c r="G768" s="163">
        <v>21.25</v>
      </c>
      <c r="I768" s="10">
        <v>42809</v>
      </c>
      <c r="J768" s="42">
        <f t="shared" si="107"/>
        <v>172.08053691275168</v>
      </c>
      <c r="K768" s="42">
        <f t="shared" si="108"/>
        <v>262.44787259876415</v>
      </c>
      <c r="L768" s="42">
        <f t="shared" si="109"/>
        <v>226.56486521711264</v>
      </c>
      <c r="M768" s="42">
        <f t="shared" si="110"/>
        <v>172.22222222222223</v>
      </c>
      <c r="N768" s="42">
        <f t="shared" si="113"/>
        <v>174.41860465116278</v>
      </c>
      <c r="O768" s="42">
        <f t="shared" si="114"/>
        <v>150.70921985815602</v>
      </c>
      <c r="Q768" s="4">
        <v>1.49</v>
      </c>
      <c r="R768" s="4">
        <v>1815.8525729999999</v>
      </c>
      <c r="S768" s="4">
        <v>2338.2847000000002</v>
      </c>
      <c r="T768" s="4">
        <v>180</v>
      </c>
      <c r="U768" s="4">
        <v>22.36</v>
      </c>
      <c r="V768" s="4">
        <v>14.1</v>
      </c>
      <c r="X768" s="81">
        <v>42809</v>
      </c>
      <c r="Y768" s="88">
        <v>4765.6664473684204</v>
      </c>
      <c r="Z768" s="88">
        <v>4897.7315789473678</v>
      </c>
    </row>
    <row r="769" spans="1:26" x14ac:dyDescent="0.3">
      <c r="A769" s="81">
        <v>42816</v>
      </c>
      <c r="B769" s="166">
        <v>2.5390000000000001</v>
      </c>
      <c r="C769" s="2">
        <v>12.5</v>
      </c>
      <c r="D769" s="2">
        <v>-197</v>
      </c>
      <c r="E769" s="2">
        <v>268</v>
      </c>
      <c r="F769" s="166">
        <v>38.5</v>
      </c>
      <c r="G769" s="166">
        <v>21</v>
      </c>
      <c r="I769" s="10">
        <v>42816</v>
      </c>
      <c r="J769" s="42">
        <f t="shared" si="107"/>
        <v>170.40268456375841</v>
      </c>
      <c r="K769" s="42">
        <f t="shared" si="108"/>
        <v>263.13625447435595</v>
      </c>
      <c r="L769" s="42">
        <f t="shared" si="109"/>
        <v>201.03332921552996</v>
      </c>
      <c r="M769" s="42">
        <f t="shared" si="110"/>
        <v>148.88888888888889</v>
      </c>
      <c r="N769" s="42">
        <f t="shared" si="113"/>
        <v>172.1824686940966</v>
      </c>
      <c r="O769" s="42">
        <f t="shared" si="114"/>
        <v>148.93617021276597</v>
      </c>
      <c r="Q769" s="4">
        <v>1.49</v>
      </c>
      <c r="R769" s="4">
        <v>1815.8525729999999</v>
      </c>
      <c r="S769" s="4">
        <v>2338.2847000000002</v>
      </c>
      <c r="T769" s="4">
        <v>180</v>
      </c>
      <c r="U769" s="4">
        <v>22.36</v>
      </c>
      <c r="V769" s="4">
        <v>14.1</v>
      </c>
      <c r="X769" s="81">
        <v>42816</v>
      </c>
      <c r="Y769" s="88">
        <v>4765.6664473684204</v>
      </c>
      <c r="Z769" s="88">
        <v>4897.7315789473678</v>
      </c>
    </row>
    <row r="770" spans="1:26" x14ac:dyDescent="0.3">
      <c r="A770" s="81">
        <v>42823</v>
      </c>
      <c r="B770" s="166">
        <v>2.532</v>
      </c>
      <c r="C770" s="2">
        <v>-25</v>
      </c>
      <c r="D770" s="2">
        <v>219</v>
      </c>
      <c r="E770" s="2">
        <v>255</v>
      </c>
      <c r="F770" s="166">
        <v>38</v>
      </c>
      <c r="G770" s="166">
        <v>20.5</v>
      </c>
      <c r="I770" s="10">
        <v>42823</v>
      </c>
      <c r="J770" s="42">
        <f t="shared" si="107"/>
        <v>169.93288590604027</v>
      </c>
      <c r="K770" s="42">
        <f t="shared" si="108"/>
        <v>261.07110884758049</v>
      </c>
      <c r="L770" s="42">
        <f t="shared" si="109"/>
        <v>218.82414827190919</v>
      </c>
      <c r="M770" s="42">
        <f t="shared" si="110"/>
        <v>141.66666666666669</v>
      </c>
      <c r="N770" s="42">
        <f t="shared" si="113"/>
        <v>169.94633273703042</v>
      </c>
      <c r="O770" s="42">
        <f t="shared" si="114"/>
        <v>145.39007092198582</v>
      </c>
      <c r="Q770" s="4">
        <v>1.49</v>
      </c>
      <c r="R770" s="4">
        <v>1815.8525729999999</v>
      </c>
      <c r="S770" s="4">
        <v>2338.2847000000002</v>
      </c>
      <c r="T770" s="4">
        <v>180</v>
      </c>
      <c r="U770" s="4">
        <v>22.36</v>
      </c>
      <c r="V770" s="4">
        <v>14.1</v>
      </c>
      <c r="X770" s="81">
        <v>42823</v>
      </c>
      <c r="Y770" s="88">
        <v>4765.6664473684204</v>
      </c>
      <c r="Z770" s="88">
        <v>4897.7315789473678</v>
      </c>
    </row>
    <row r="771" spans="1:26" x14ac:dyDescent="0.3">
      <c r="A771" s="81">
        <v>42830</v>
      </c>
      <c r="B771" s="166">
        <v>2.556</v>
      </c>
      <c r="C771" s="2">
        <v>-37.5</v>
      </c>
      <c r="D771" s="2">
        <v>-320.83</v>
      </c>
      <c r="E771" s="2">
        <v>255</v>
      </c>
      <c r="F771" s="166">
        <v>39</v>
      </c>
      <c r="G771" s="166">
        <v>21.25</v>
      </c>
      <c r="I771" s="10">
        <v>42830</v>
      </c>
      <c r="J771" s="42">
        <f t="shared" si="107"/>
        <v>171.54362416107384</v>
      </c>
      <c r="K771" s="42">
        <f t="shared" si="108"/>
        <v>260.36133206329527</v>
      </c>
      <c r="L771" s="42">
        <f t="shared" si="109"/>
        <v>195.73756689881978</v>
      </c>
      <c r="M771" s="42">
        <f t="shared" si="110"/>
        <v>141.66666666666669</v>
      </c>
      <c r="N771" s="42">
        <f t="shared" si="113"/>
        <v>174.41860465116278</v>
      </c>
      <c r="O771" s="42">
        <f t="shared" si="114"/>
        <v>150.70921985815602</v>
      </c>
      <c r="Q771" s="4">
        <v>1.49</v>
      </c>
      <c r="R771" s="4">
        <v>1815.8525729999999</v>
      </c>
      <c r="S771" s="4">
        <v>2338.2847000000002</v>
      </c>
      <c r="T771" s="4">
        <v>180</v>
      </c>
      <c r="U771" s="4">
        <v>22.36</v>
      </c>
      <c r="V771" s="4">
        <v>14.1</v>
      </c>
      <c r="X771" s="81">
        <v>42830</v>
      </c>
      <c r="Y771" s="88">
        <v>4765.2779473684213</v>
      </c>
      <c r="Z771" s="88">
        <v>4897.7315789473678</v>
      </c>
    </row>
    <row r="772" spans="1:26" x14ac:dyDescent="0.3">
      <c r="A772" s="81">
        <v>42837</v>
      </c>
      <c r="B772" s="167">
        <v>2.5819999999999999</v>
      </c>
      <c r="C772" s="2">
        <v>-125</v>
      </c>
      <c r="D772" s="2">
        <v>-318.8</v>
      </c>
      <c r="E772" s="2">
        <v>243</v>
      </c>
      <c r="F772" s="167">
        <v>39</v>
      </c>
      <c r="G772" s="167">
        <v>21</v>
      </c>
      <c r="I772" s="10">
        <v>42837</v>
      </c>
      <c r="J772" s="42">
        <f t="shared" si="107"/>
        <v>173.28859060402684</v>
      </c>
      <c r="K772" s="42">
        <f t="shared" si="108"/>
        <v>255.54265893415246</v>
      </c>
      <c r="L772" s="42">
        <f t="shared" si="109"/>
        <v>195.82438267450354</v>
      </c>
      <c r="M772" s="42">
        <f t="shared" si="110"/>
        <v>135</v>
      </c>
      <c r="N772" s="42">
        <f t="shared" si="113"/>
        <v>174.41860465116278</v>
      </c>
      <c r="O772" s="42">
        <f t="shared" si="114"/>
        <v>148.93617021276597</v>
      </c>
      <c r="Q772" s="4">
        <v>1.49</v>
      </c>
      <c r="R772" s="4">
        <v>1815.8525729999999</v>
      </c>
      <c r="S772" s="4">
        <v>2338.2847000000002</v>
      </c>
      <c r="T772" s="4">
        <v>180</v>
      </c>
      <c r="U772" s="4">
        <v>22.36</v>
      </c>
      <c r="V772" s="4">
        <v>14.1</v>
      </c>
      <c r="X772" s="81">
        <v>42837</v>
      </c>
      <c r="Y772" s="88">
        <v>4765.2779473684213</v>
      </c>
      <c r="Z772" s="88">
        <v>4897.7315789473678</v>
      </c>
    </row>
    <row r="773" spans="1:26" x14ac:dyDescent="0.3">
      <c r="A773" s="81">
        <v>42844</v>
      </c>
      <c r="B773" s="167">
        <v>2.597</v>
      </c>
      <c r="C773" s="2">
        <v>-62.5</v>
      </c>
      <c r="D773" s="2">
        <v>-225</v>
      </c>
      <c r="E773" s="2">
        <v>245</v>
      </c>
      <c r="F773" s="167">
        <v>40.25</v>
      </c>
      <c r="G773" s="167">
        <v>22.25</v>
      </c>
      <c r="I773" s="10">
        <v>42844</v>
      </c>
      <c r="J773" s="42">
        <f t="shared" si="107"/>
        <v>174.2953020134228</v>
      </c>
      <c r="K773" s="42">
        <f t="shared" si="108"/>
        <v>258.98456831211161</v>
      </c>
      <c r="L773" s="42">
        <f t="shared" si="109"/>
        <v>199.83587024058139</v>
      </c>
      <c r="M773" s="42">
        <f t="shared" si="110"/>
        <v>136.11111111111111</v>
      </c>
      <c r="N773" s="42">
        <f t="shared" si="113"/>
        <v>180.00894454382825</v>
      </c>
      <c r="O773" s="42">
        <f t="shared" si="114"/>
        <v>157.80141843971631</v>
      </c>
      <c r="Q773" s="4">
        <v>1.49</v>
      </c>
      <c r="R773" s="4">
        <v>1815.8525729999999</v>
      </c>
      <c r="S773" s="4">
        <v>2338.2847000000002</v>
      </c>
      <c r="T773" s="4">
        <v>180</v>
      </c>
      <c r="U773" s="4">
        <v>22.36</v>
      </c>
      <c r="V773" s="4">
        <v>14.1</v>
      </c>
      <c r="X773" s="81">
        <v>42844</v>
      </c>
      <c r="Y773" s="88">
        <v>4765.2779473684213</v>
      </c>
      <c r="Z773" s="88">
        <v>4897.7315789473678</v>
      </c>
    </row>
    <row r="774" spans="1:26" x14ac:dyDescent="0.3">
      <c r="A774" s="81">
        <v>42851</v>
      </c>
      <c r="B774" s="167">
        <v>2.5950000000000002</v>
      </c>
      <c r="C774" s="2" t="s">
        <v>18</v>
      </c>
      <c r="D774" s="2">
        <v>-290.60000000000002</v>
      </c>
      <c r="E774" s="2">
        <v>238</v>
      </c>
      <c r="F774" s="167">
        <v>40.5</v>
      </c>
      <c r="G774" s="167">
        <v>22</v>
      </c>
      <c r="I774" s="10">
        <v>42851</v>
      </c>
      <c r="J774" s="42">
        <f t="shared" si="107"/>
        <v>174.16107382550337</v>
      </c>
      <c r="K774" s="42">
        <f t="shared" si="108"/>
        <v>262.42647769007078</v>
      </c>
      <c r="L774" s="42">
        <f t="shared" si="109"/>
        <v>197.03039492784464</v>
      </c>
      <c r="M774" s="42">
        <f t="shared" si="110"/>
        <v>132.22222222222223</v>
      </c>
      <c r="N774" s="42">
        <f t="shared" si="113"/>
        <v>181.12701252236135</v>
      </c>
      <c r="O774" s="42">
        <f t="shared" si="114"/>
        <v>156.02836879432624</v>
      </c>
      <c r="Q774" s="4">
        <v>1.49</v>
      </c>
      <c r="R774" s="4">
        <v>1815.8525729999999</v>
      </c>
      <c r="S774" s="4">
        <v>2338.2847000000002</v>
      </c>
      <c r="T774" s="4">
        <v>180</v>
      </c>
      <c r="U774" s="4">
        <v>22.36</v>
      </c>
      <c r="V774" s="4">
        <v>14.1</v>
      </c>
      <c r="X774" s="81">
        <v>42851</v>
      </c>
      <c r="Y774" s="88">
        <v>4765.2779473684213</v>
      </c>
      <c r="Z774" s="88">
        <v>4897.7315789473678</v>
      </c>
    </row>
    <row r="775" spans="1:26" x14ac:dyDescent="0.3">
      <c r="A775" s="81">
        <v>42858</v>
      </c>
      <c r="B775" s="166">
        <v>2.5830000000000002</v>
      </c>
      <c r="C775" s="2">
        <v>-62.5</v>
      </c>
      <c r="D775" s="2">
        <v>-281.3</v>
      </c>
      <c r="E775" s="2">
        <v>265</v>
      </c>
      <c r="F775" s="166">
        <v>39.75</v>
      </c>
      <c r="G775" s="166">
        <v>21</v>
      </c>
      <c r="I775" s="10">
        <v>42858</v>
      </c>
      <c r="J775" s="42">
        <f t="shared" si="107"/>
        <v>173.3557046979866</v>
      </c>
      <c r="K775" s="42">
        <f t="shared" si="108"/>
        <v>258.98456831211161</v>
      </c>
      <c r="L775" s="42">
        <f t="shared" si="109"/>
        <v>197.42812237309542</v>
      </c>
      <c r="M775" s="42">
        <f t="shared" si="110"/>
        <v>147.22222222222223</v>
      </c>
      <c r="N775" s="42">
        <f t="shared" si="113"/>
        <v>177.77280858676207</v>
      </c>
      <c r="O775" s="42">
        <f t="shared" si="114"/>
        <v>148.93617021276597</v>
      </c>
      <c r="Q775" s="4">
        <v>1.49</v>
      </c>
      <c r="R775" s="4">
        <v>1815.8525729999999</v>
      </c>
      <c r="S775" s="4">
        <v>2338.2847000000002</v>
      </c>
      <c r="T775" s="4">
        <v>180</v>
      </c>
      <c r="U775" s="4">
        <v>22.36</v>
      </c>
      <c r="V775" s="4">
        <v>14.1</v>
      </c>
      <c r="X775" s="81">
        <v>42858</v>
      </c>
      <c r="Y775" s="88">
        <v>4765.2779473684213</v>
      </c>
      <c r="Z775" s="88">
        <v>4897.7315789473678</v>
      </c>
    </row>
    <row r="776" spans="1:26" x14ac:dyDescent="0.3">
      <c r="A776" s="81">
        <v>42865</v>
      </c>
      <c r="B776" s="168">
        <v>2.5649999999999999</v>
      </c>
      <c r="C776" s="2" t="s">
        <v>18</v>
      </c>
      <c r="D776" s="2">
        <v>-204.2</v>
      </c>
      <c r="E776" s="2">
        <v>305</v>
      </c>
      <c r="F776" s="168">
        <v>38.75</v>
      </c>
      <c r="G776" s="168">
        <v>20.25</v>
      </c>
      <c r="I776" s="10">
        <v>42865</v>
      </c>
      <c r="J776" s="42">
        <f t="shared" si="107"/>
        <v>172.14765100671141</v>
      </c>
      <c r="K776" s="42">
        <f t="shared" si="108"/>
        <v>262.42647769007078</v>
      </c>
      <c r="L776" s="42">
        <f t="shared" si="109"/>
        <v>200.72541119340036</v>
      </c>
      <c r="M776" s="42">
        <f t="shared" si="110"/>
        <v>169.44444444444443</v>
      </c>
      <c r="N776" s="42">
        <f t="shared" si="113"/>
        <v>173.3005366726297</v>
      </c>
      <c r="O776" s="42">
        <f t="shared" si="114"/>
        <v>143.61702127659575</v>
      </c>
      <c r="Q776" s="4">
        <v>1.49</v>
      </c>
      <c r="R776" s="4">
        <v>1815.8525729999999</v>
      </c>
      <c r="S776" s="4">
        <v>2338.2847000000002</v>
      </c>
      <c r="T776" s="4">
        <v>180</v>
      </c>
      <c r="U776" s="4">
        <v>22.36</v>
      </c>
      <c r="V776" s="4">
        <v>14.1</v>
      </c>
      <c r="X776" s="81">
        <v>42865</v>
      </c>
      <c r="Y776" s="88">
        <v>4765.2779473684213</v>
      </c>
      <c r="Z776" s="88">
        <v>4897.7315789473678</v>
      </c>
    </row>
    <row r="777" spans="1:26" x14ac:dyDescent="0.3">
      <c r="A777" s="81">
        <v>42872</v>
      </c>
      <c r="B777" s="168">
        <v>2.544</v>
      </c>
      <c r="C777" s="2">
        <v>-87.5</v>
      </c>
      <c r="D777" s="2">
        <v>-162.5</v>
      </c>
      <c r="E777" s="2">
        <v>265</v>
      </c>
      <c r="F777" s="168">
        <v>38.25</v>
      </c>
      <c r="G777" s="168">
        <v>19.75</v>
      </c>
      <c r="I777" s="10">
        <v>42872</v>
      </c>
      <c r="J777" s="42">
        <f t="shared" si="107"/>
        <v>170.73825503355704</v>
      </c>
      <c r="K777" s="42">
        <f t="shared" si="108"/>
        <v>257.60780456092795</v>
      </c>
      <c r="L777" s="42">
        <f t="shared" si="109"/>
        <v>202.50876973823449</v>
      </c>
      <c r="M777" s="42">
        <f t="shared" si="110"/>
        <v>147.22222222222223</v>
      </c>
      <c r="N777" s="42">
        <f t="shared" si="113"/>
        <v>171.06440071556349</v>
      </c>
      <c r="O777" s="42">
        <f t="shared" si="114"/>
        <v>140.0709219858156</v>
      </c>
      <c r="Q777" s="4">
        <v>1.49</v>
      </c>
      <c r="R777" s="4">
        <v>1815.8525729999999</v>
      </c>
      <c r="S777" s="4">
        <v>2338.2847000000002</v>
      </c>
      <c r="T777" s="4">
        <v>180</v>
      </c>
      <c r="U777" s="4">
        <v>22.36</v>
      </c>
      <c r="V777" s="4">
        <v>14.1</v>
      </c>
      <c r="X777" s="81">
        <v>42872</v>
      </c>
      <c r="Y777" s="88">
        <v>4765.2779473684213</v>
      </c>
      <c r="Z777" s="88">
        <v>4897.7315789473678</v>
      </c>
    </row>
    <row r="778" spans="1:26" x14ac:dyDescent="0.3">
      <c r="A778" s="81">
        <v>42879</v>
      </c>
      <c r="B778" s="168">
        <v>2.5390000000000001</v>
      </c>
      <c r="C778" s="2">
        <v>0</v>
      </c>
      <c r="D778" s="2">
        <v>37.5</v>
      </c>
      <c r="E778" s="2">
        <v>263</v>
      </c>
      <c r="F778" s="168">
        <v>37.25</v>
      </c>
      <c r="G778" s="168">
        <v>19.5</v>
      </c>
      <c r="I778" s="10">
        <v>42879</v>
      </c>
      <c r="J778" s="42">
        <f t="shared" si="107"/>
        <v>170.40268456375841</v>
      </c>
      <c r="K778" s="42">
        <f t="shared" si="108"/>
        <v>262.42647769007078</v>
      </c>
      <c r="L778" s="42">
        <f t="shared" si="109"/>
        <v>211.06204813072452</v>
      </c>
      <c r="M778" s="42">
        <f t="shared" si="110"/>
        <v>146.11111111111111</v>
      </c>
      <c r="N778" s="42">
        <f t="shared" si="113"/>
        <v>166.59212880143113</v>
      </c>
      <c r="O778" s="42">
        <f t="shared" si="114"/>
        <v>138.29787234042556</v>
      </c>
      <c r="Q778" s="4">
        <v>1.49</v>
      </c>
      <c r="R778" s="4">
        <v>1815.8525729999999</v>
      </c>
      <c r="S778" s="4">
        <v>2338.2847000000002</v>
      </c>
      <c r="T778" s="4">
        <v>180</v>
      </c>
      <c r="U778" s="4">
        <v>22.36</v>
      </c>
      <c r="V778" s="4">
        <v>14.1</v>
      </c>
      <c r="X778" s="81">
        <v>42879</v>
      </c>
      <c r="Y778" s="88">
        <v>4765.2779473684213</v>
      </c>
      <c r="Z778" s="88">
        <v>4897.7315789473678</v>
      </c>
    </row>
    <row r="779" spans="1:26" x14ac:dyDescent="0.3">
      <c r="A779" s="81">
        <v>42886</v>
      </c>
      <c r="B779" s="168">
        <v>2.5710000000000002</v>
      </c>
      <c r="C779" s="2">
        <v>-40</v>
      </c>
      <c r="D779" s="2">
        <v>306.89999999999998</v>
      </c>
      <c r="E779" s="2">
        <v>278</v>
      </c>
      <c r="F779" s="168">
        <v>37</v>
      </c>
      <c r="G779" s="168">
        <v>19</v>
      </c>
      <c r="I779" s="10">
        <v>42886</v>
      </c>
      <c r="J779" s="42">
        <f t="shared" si="107"/>
        <v>172.55033557046983</v>
      </c>
      <c r="K779" s="42">
        <f t="shared" si="108"/>
        <v>260.2236556881769</v>
      </c>
      <c r="L779" s="42">
        <f t="shared" si="109"/>
        <v>222.58331412540855</v>
      </c>
      <c r="M779" s="42">
        <f t="shared" si="110"/>
        <v>154.44444444444443</v>
      </c>
      <c r="N779" s="42">
        <f t="shared" si="113"/>
        <v>165.47406082289802</v>
      </c>
      <c r="O779" s="42">
        <f t="shared" si="114"/>
        <v>134.75177304964538</v>
      </c>
      <c r="Q779" s="4">
        <v>1.49</v>
      </c>
      <c r="R779" s="4">
        <v>1815.8525729999999</v>
      </c>
      <c r="S779" s="4">
        <v>2338.2847000000002</v>
      </c>
      <c r="T779" s="4">
        <v>180</v>
      </c>
      <c r="U779" s="4">
        <v>22.36</v>
      </c>
      <c r="V779" s="4">
        <v>14.1</v>
      </c>
      <c r="X779" s="81">
        <v>42886</v>
      </c>
      <c r="Y779" s="88">
        <v>4765.2779473684213</v>
      </c>
      <c r="Z779" s="88">
        <v>4897.7315789473678</v>
      </c>
    </row>
    <row r="780" spans="1:26" x14ac:dyDescent="0.3">
      <c r="A780" s="81">
        <v>42893</v>
      </c>
      <c r="B780" s="170">
        <v>2.5640000000000001</v>
      </c>
      <c r="C780" s="2">
        <v>-77.900000000000006</v>
      </c>
      <c r="D780" s="2">
        <v>-45.8</v>
      </c>
      <c r="E780" s="2">
        <v>268</v>
      </c>
      <c r="F780" s="170">
        <v>36.5</v>
      </c>
      <c r="G780" s="170">
        <v>18.5</v>
      </c>
      <c r="I780" s="10">
        <v>42893</v>
      </c>
      <c r="J780" s="42">
        <f t="shared" si="107"/>
        <v>172.08053691275168</v>
      </c>
      <c r="K780" s="42">
        <f t="shared" si="108"/>
        <v>260.27664370189746</v>
      </c>
      <c r="L780" s="42">
        <f t="shared" si="109"/>
        <v>208.10508975593135</v>
      </c>
      <c r="M780" s="42">
        <f t="shared" si="110"/>
        <v>148.88888888888889</v>
      </c>
      <c r="N780" s="42">
        <f t="shared" si="113"/>
        <v>163.23792486583187</v>
      </c>
      <c r="O780" s="42">
        <f t="shared" si="114"/>
        <v>131.20567375886526</v>
      </c>
      <c r="Q780" s="4">
        <v>1.49</v>
      </c>
      <c r="R780" s="4">
        <v>1815.8525729999999</v>
      </c>
      <c r="S780" s="4">
        <v>2338.2847000000002</v>
      </c>
      <c r="T780" s="4">
        <v>180</v>
      </c>
      <c r="U780" s="4">
        <v>22.36</v>
      </c>
      <c r="V780" s="4">
        <v>14.1</v>
      </c>
      <c r="X780" s="81">
        <v>42893</v>
      </c>
      <c r="Y780" s="88">
        <f>SUMPRODUCT(([1]Data!$A:$A=DATE(IF(X780 &lt; DATE(YEAR(X780), 1, 4), YEAR(X780)-1, YEAR(X780)), IF(X780&lt; DATE(YEAR(X780), MONTH(X780), 4), MONTH(EDATE(X780, -1)), MONTH(X780)), 15))*([1]Data!$G:$G="unit")*([1]Data!$O:$O))/SUMPRODUCT(([1]Data!$A:$A=DATE(IF(X780 &lt; DATE(YEAR(X780), 1, 4), YEAR(X780)-1, YEAR(X780)), IF(X780&lt; DATE(YEAR(X780), MONTH(X780), 4), MONTH(EDATE(X780, -1)), MONTH(X780)), 15))*([1]Data!$G:$G="unit"))</f>
        <v>4804.1401315789471</v>
      </c>
      <c r="Z780" s="88">
        <f>SUMPRODUCT(([1]Data!$A:$A=DATE(IF(X780 &lt; DATE(YEAR(X780), 1, 4), YEAR(X780)-1, YEAR(X780)), IF(X780&lt; DATE(YEAR(X780), MONTH(X780), 4), MONTH(EDATE(X780, -1)), MONTH(X780)), 15))*([1]Data!$G:$G="shuttle")*([1]Data!$O:$O))/SUMPRODUCT(([1]Data!$A:$A=DATE(IF(X780 &lt; DATE(YEAR(X780), 1, 4), YEAR(X780)-1, YEAR(X780)), IF(X780&lt; DATE(YEAR(X780), MONTH(X780), 4), MONTH(EDATE(X780, -1)), MONTH(X780)), 15))*([1]Data!$G:$G="shuttle"))</f>
        <v>4911.8894736842103</v>
      </c>
    </row>
    <row r="781" spans="1:26" x14ac:dyDescent="0.3">
      <c r="A781" s="81">
        <v>42900</v>
      </c>
      <c r="B781" s="171">
        <v>2.524</v>
      </c>
      <c r="C781" s="2">
        <v>-66.7</v>
      </c>
      <c r="D781" s="2">
        <v>-179.7</v>
      </c>
      <c r="E781" s="2">
        <v>255</v>
      </c>
      <c r="F781" s="171">
        <v>36</v>
      </c>
      <c r="G781" s="171">
        <v>18</v>
      </c>
      <c r="I781" s="10">
        <v>42900</v>
      </c>
      <c r="J781" s="42">
        <f t="shared" si="107"/>
        <v>169.39597315436242</v>
      </c>
      <c r="K781" s="42">
        <f t="shared" si="108"/>
        <v>260.89343386242774</v>
      </c>
      <c r="L781" s="42">
        <f t="shared" si="109"/>
        <v>202.37866987215929</v>
      </c>
      <c r="M781" s="42">
        <f t="shared" si="110"/>
        <v>141.66666666666669</v>
      </c>
      <c r="N781" s="42">
        <f t="shared" si="113"/>
        <v>161.00178890876563</v>
      </c>
      <c r="O781" s="42">
        <f t="shared" si="114"/>
        <v>127.65957446808511</v>
      </c>
      <c r="Q781" s="4">
        <v>1.49</v>
      </c>
      <c r="R781" s="4">
        <v>1815.8525729999999</v>
      </c>
      <c r="S781" s="4">
        <v>2338.2847000000002</v>
      </c>
      <c r="T781" s="4">
        <v>180</v>
      </c>
      <c r="U781" s="4">
        <v>22.36</v>
      </c>
      <c r="V781" s="4">
        <v>14.1</v>
      </c>
      <c r="X781" s="81">
        <v>42900</v>
      </c>
      <c r="Y781" s="88">
        <f>SUMPRODUCT(([1]Data!$A:$A=DATE(IF(X781 &lt; DATE(YEAR(X781), 1, 4), YEAR(X781)-1, YEAR(X781)), IF(X781&lt; DATE(YEAR(X781), MONTH(X781), 4), MONTH(EDATE(X781, -1)), MONTH(X781)), 15))*([1]Data!$G:$G="unit")*([1]Data!$O:$O))/SUMPRODUCT(([1]Data!$A:$A=DATE(IF(X781 &lt; DATE(YEAR(X781), 1, 4), YEAR(X781)-1, YEAR(X781)), IF(X781&lt; DATE(YEAR(X781), MONTH(X781), 4), MONTH(EDATE(X781, -1)), MONTH(X781)), 15))*([1]Data!$G:$G="unit"))</f>
        <v>4804.1401315789471</v>
      </c>
      <c r="Z781" s="88">
        <f>SUMPRODUCT(([1]Data!$A:$A=DATE(IF(X781 &lt; DATE(YEAR(X781), 1, 4), YEAR(X781)-1, YEAR(X781)), IF(X781&lt; DATE(YEAR(X781), MONTH(X781), 4), MONTH(EDATE(X781, -1)), MONTH(X781)), 15))*([1]Data!$G:$G="shuttle")*([1]Data!$O:$O))/SUMPRODUCT(([1]Data!$A:$A=DATE(IF(X781 &lt; DATE(YEAR(X781), 1, 4), YEAR(X781)-1, YEAR(X781)), IF(X781&lt; DATE(YEAR(X781), MONTH(X781), 4), MONTH(EDATE(X781, -1)), MONTH(X781)), 15))*([1]Data!$G:$G="shuttle"))</f>
        <v>4911.8894736842103</v>
      </c>
    </row>
    <row r="782" spans="1:26" x14ac:dyDescent="0.3">
      <c r="A782" s="81">
        <v>42907</v>
      </c>
      <c r="B782" s="171">
        <v>2.4889999999999999</v>
      </c>
      <c r="C782" s="2">
        <v>-25</v>
      </c>
      <c r="D782" s="2">
        <v>-153.1</v>
      </c>
      <c r="E782" s="2">
        <v>295</v>
      </c>
      <c r="F782" s="171">
        <v>36.25</v>
      </c>
      <c r="G782" s="171">
        <v>18.5</v>
      </c>
      <c r="I782" s="10">
        <v>42907</v>
      </c>
      <c r="J782" s="42">
        <f t="shared" si="107"/>
        <v>167.04697986577179</v>
      </c>
      <c r="K782" s="42">
        <f t="shared" si="108"/>
        <v>263.1898757994021</v>
      </c>
      <c r="L782" s="42">
        <f t="shared" si="109"/>
        <v>203.51625589836044</v>
      </c>
      <c r="M782" s="42">
        <f t="shared" si="110"/>
        <v>163.88888888888889</v>
      </c>
      <c r="N782" s="42">
        <f t="shared" si="113"/>
        <v>162.11985688729874</v>
      </c>
      <c r="O782" s="42">
        <f t="shared" si="114"/>
        <v>131.20567375886526</v>
      </c>
      <c r="Q782" s="4">
        <v>1.49</v>
      </c>
      <c r="R782" s="4">
        <v>1815.8525729999999</v>
      </c>
      <c r="S782" s="4">
        <v>2338.2847000000002</v>
      </c>
      <c r="T782" s="4">
        <v>180</v>
      </c>
      <c r="U782" s="4">
        <v>22.36</v>
      </c>
      <c r="V782" s="4">
        <v>14.1</v>
      </c>
      <c r="X782" s="81">
        <v>42907</v>
      </c>
      <c r="Y782" s="88">
        <f>SUMPRODUCT(([1]Data!$A:$A=DATE(IF(X782 &lt; DATE(YEAR(X782), 1, 4), YEAR(X782)-1, YEAR(X782)), IF(X782&lt; DATE(YEAR(X782), MONTH(X782), 4), MONTH(EDATE(X782, -1)), MONTH(X782)), 15))*([1]Data!$G:$G="unit")*([1]Data!$O:$O))/SUMPRODUCT(([1]Data!$A:$A=DATE(IF(X782 &lt; DATE(YEAR(X782), 1, 4), YEAR(X782)-1, YEAR(X782)), IF(X782&lt; DATE(YEAR(X782), MONTH(X782), 4), MONTH(EDATE(X782, -1)), MONTH(X782)), 15))*([1]Data!$G:$G="unit"))</f>
        <v>4804.1401315789471</v>
      </c>
      <c r="Z782" s="88">
        <f>SUMPRODUCT(([1]Data!$A:$A=DATE(IF(X782 &lt; DATE(YEAR(X782), 1, 4), YEAR(X782)-1, YEAR(X782)), IF(X782&lt; DATE(YEAR(X782), MONTH(X782), 4), MONTH(EDATE(X782, -1)), MONTH(X782)), 15))*([1]Data!$G:$G="shuttle")*([1]Data!$O:$O))/SUMPRODUCT(([1]Data!$A:$A=DATE(IF(X782 &lt; DATE(YEAR(X782), 1, 4), YEAR(X782)-1, YEAR(X782)), IF(X782&lt; DATE(YEAR(X782), MONTH(X782), 4), MONTH(EDATE(X782, -1)), MONTH(X782)), 15))*([1]Data!$G:$G="shuttle"))</f>
        <v>4911.8894736842103</v>
      </c>
    </row>
    <row r="783" spans="1:26" x14ac:dyDescent="0.3">
      <c r="A783" s="81">
        <v>42914</v>
      </c>
      <c r="B783" s="172">
        <v>2.4649999999999999</v>
      </c>
      <c r="C783" s="2" t="s">
        <v>18</v>
      </c>
      <c r="D783" s="2">
        <v>-156.30000000000001</v>
      </c>
      <c r="E783" s="2">
        <v>318</v>
      </c>
      <c r="F783" s="171">
        <v>36.75</v>
      </c>
      <c r="G783" s="171">
        <v>19</v>
      </c>
      <c r="I783" s="10">
        <v>42914</v>
      </c>
      <c r="J783" s="42">
        <f t="shared" si="107"/>
        <v>165.43624161073825</v>
      </c>
      <c r="K783" s="42">
        <f t="shared" si="108"/>
        <v>264.56663955058576</v>
      </c>
      <c r="L783" s="42">
        <f t="shared" si="109"/>
        <v>203.37940344408059</v>
      </c>
      <c r="M783" s="42">
        <f t="shared" si="110"/>
        <v>176.66666666666666</v>
      </c>
      <c r="N783" s="42">
        <f t="shared" si="113"/>
        <v>164.35599284436492</v>
      </c>
      <c r="O783" s="42">
        <f t="shared" si="114"/>
        <v>134.75177304964538</v>
      </c>
      <c r="Q783" s="4">
        <v>1.49</v>
      </c>
      <c r="R783" s="4">
        <v>1815.8525729999999</v>
      </c>
      <c r="S783" s="4">
        <v>2338.2847000000002</v>
      </c>
      <c r="T783" s="4">
        <v>180</v>
      </c>
      <c r="U783" s="4">
        <v>22.36</v>
      </c>
      <c r="V783" s="4">
        <v>14.1</v>
      </c>
      <c r="X783" s="81">
        <v>42914</v>
      </c>
      <c r="Y783" s="88">
        <f>SUMPRODUCT(([1]Data!$A:$A=DATE(IF(X783 &lt; DATE(YEAR(X783), 1, 4), YEAR(X783)-1, YEAR(X783)), IF(X783&lt; DATE(YEAR(X783), MONTH(X783), 4), MONTH(EDATE(X783, -1)), MONTH(X783)), 15))*([1]Data!$G:$G="unit")*([1]Data!$O:$O))/SUMPRODUCT(([1]Data!$A:$A=DATE(IF(X783 &lt; DATE(YEAR(X783), 1, 4), YEAR(X783)-1, YEAR(X783)), IF(X783&lt; DATE(YEAR(X783), MONTH(X783), 4), MONTH(EDATE(X783, -1)), MONTH(X783)), 15))*([1]Data!$G:$G="unit"))</f>
        <v>4804.1401315789471</v>
      </c>
      <c r="Z783" s="88">
        <f>SUMPRODUCT(([1]Data!$A:$A=DATE(IF(X783 &lt; DATE(YEAR(X783), 1, 4), YEAR(X783)-1, YEAR(X783)), IF(X783&lt; DATE(YEAR(X783), MONTH(X783), 4), MONTH(EDATE(X783, -1)), MONTH(X783)), 15))*([1]Data!$G:$G="shuttle")*([1]Data!$O:$O))/SUMPRODUCT(([1]Data!$A:$A=DATE(IF(X783 &lt; DATE(YEAR(X783), 1, 4), YEAR(X783)-1, YEAR(X783)), IF(X783&lt; DATE(YEAR(X783), MONTH(X783), 4), MONTH(EDATE(X783, -1)), MONTH(X783)), 15))*([1]Data!$G:$G="shuttle"))</f>
        <v>4911.8894736842103</v>
      </c>
    </row>
    <row r="784" spans="1:26" x14ac:dyDescent="0.3">
      <c r="A784" s="81">
        <v>42921</v>
      </c>
      <c r="B784" s="170">
        <v>2.472</v>
      </c>
      <c r="C784" s="2" t="s">
        <v>18</v>
      </c>
      <c r="D784" s="2">
        <v>-231.3</v>
      </c>
      <c r="E784" s="2">
        <v>288</v>
      </c>
      <c r="F784" s="170">
        <v>37.25</v>
      </c>
      <c r="G784" s="170">
        <v>19</v>
      </c>
      <c r="I784" s="10">
        <v>42921</v>
      </c>
      <c r="J784" s="42">
        <f t="shared" si="107"/>
        <v>165.90604026845637</v>
      </c>
      <c r="K784" s="42">
        <f t="shared" si="108"/>
        <v>264.5452446418924</v>
      </c>
      <c r="L784" s="42">
        <f t="shared" si="109"/>
        <v>200.17192404689683</v>
      </c>
      <c r="M784" s="42">
        <f t="shared" si="110"/>
        <v>160</v>
      </c>
      <c r="N784" s="42">
        <f t="shared" si="113"/>
        <v>166.59212880143113</v>
      </c>
      <c r="O784" s="42">
        <f t="shared" si="114"/>
        <v>134.75177304964538</v>
      </c>
      <c r="Q784" s="4">
        <v>1.49</v>
      </c>
      <c r="R784" s="4">
        <v>1815.8525729999999</v>
      </c>
      <c r="S784" s="4">
        <v>2338.2847000000002</v>
      </c>
      <c r="T784" s="4">
        <v>180</v>
      </c>
      <c r="U784" s="4">
        <v>22.36</v>
      </c>
      <c r="V784" s="4">
        <v>14.1</v>
      </c>
      <c r="X784" s="81">
        <v>42921</v>
      </c>
      <c r="Y784" s="88">
        <f>SUMPRODUCT(([1]Data!$A:$A=DATE(IF(X784 &lt; DATE(YEAR(X784), 1, 4), YEAR(X784)-1, YEAR(X784)), IF(X784&lt; DATE(YEAR(X784), MONTH(X784), 4), MONTH(EDATE(X784, -1)), MONTH(X784)), 15))*([1]Data!$G:$G="unit")*([1]Data!$O:$O))/SUMPRODUCT(([1]Data!$A:$A=DATE(IF(X784 &lt; DATE(YEAR(X784), 1, 4), YEAR(X784)-1, YEAR(X784)), IF(X784&lt; DATE(YEAR(X784), MONTH(X784), 4), MONTH(EDATE(X784, -1)), MONTH(X784)), 15))*([1]Data!$G:$G="unit"))</f>
        <v>4803.7516315789471</v>
      </c>
      <c r="Z784" s="88">
        <f>SUMPRODUCT(([1]Data!$A:$A=DATE(IF(X784 &lt; DATE(YEAR(X784), 1, 4), YEAR(X784)-1, YEAR(X784)), IF(X784&lt; DATE(YEAR(X784), MONTH(X784), 4), MONTH(EDATE(X784, -1)), MONTH(X784)), 15))*([1]Data!$G:$G="shuttle")*([1]Data!$O:$O))/SUMPRODUCT(([1]Data!$A:$A=DATE(IF(X784 &lt; DATE(YEAR(X784), 1, 4), YEAR(X784)-1, YEAR(X784)), IF(X784&lt; DATE(YEAR(X784), MONTH(X784), 4), MONTH(EDATE(X784, -1)), MONTH(X784)), 15))*([1]Data!$G:$G="shuttle"))</f>
        <v>4911.8894736842103</v>
      </c>
    </row>
    <row r="785" spans="1:26" x14ac:dyDescent="0.3">
      <c r="A785" s="81">
        <v>42928</v>
      </c>
      <c r="B785" s="163">
        <v>2.4809999999999999</v>
      </c>
      <c r="C785" s="2">
        <v>0</v>
      </c>
      <c r="D785" s="2">
        <v>-252.1</v>
      </c>
      <c r="E785" s="2">
        <v>312</v>
      </c>
      <c r="F785" s="163">
        <v>37</v>
      </c>
      <c r="G785" s="163">
        <v>19</v>
      </c>
      <c r="I785" s="10">
        <v>42928</v>
      </c>
      <c r="J785" s="42">
        <f t="shared" si="107"/>
        <v>166.51006711409394</v>
      </c>
      <c r="K785" s="42">
        <f t="shared" si="108"/>
        <v>264.5452446418924</v>
      </c>
      <c r="L785" s="42">
        <f t="shared" si="109"/>
        <v>199.28238309407789</v>
      </c>
      <c r="M785" s="42">
        <f t="shared" si="110"/>
        <v>173.33333333333334</v>
      </c>
      <c r="N785" s="42">
        <f t="shared" si="113"/>
        <v>165.47406082289802</v>
      </c>
      <c r="O785" s="42">
        <f t="shared" si="114"/>
        <v>134.75177304964538</v>
      </c>
      <c r="Q785" s="4">
        <v>1.49</v>
      </c>
      <c r="R785" s="4">
        <v>1815.8525729999999</v>
      </c>
      <c r="S785" s="4">
        <v>2338.2847000000002</v>
      </c>
      <c r="T785" s="4">
        <v>180</v>
      </c>
      <c r="U785" s="4">
        <v>22.36</v>
      </c>
      <c r="V785" s="4">
        <v>14.1</v>
      </c>
      <c r="X785" s="81">
        <v>42928</v>
      </c>
      <c r="Y785" s="88">
        <f>SUMPRODUCT(([1]Data!$A:$A=DATE(IF(X785 &lt; DATE(YEAR(X785), 1, 4), YEAR(X785)-1, YEAR(X785)), IF(X785&lt; DATE(YEAR(X785), MONTH(X785), 4), MONTH(EDATE(X785, -1)), MONTH(X785)), 15))*([1]Data!$G:$G="unit")*([1]Data!$O:$O))/SUMPRODUCT(([1]Data!$A:$A=DATE(IF(X785 &lt; DATE(YEAR(X785), 1, 4), YEAR(X785)-1, YEAR(X785)), IF(X785&lt; DATE(YEAR(X785), MONTH(X785), 4), MONTH(EDATE(X785, -1)), MONTH(X785)), 15))*([1]Data!$G:$G="unit"))</f>
        <v>4803.7516315789471</v>
      </c>
      <c r="Z785" s="88">
        <f>SUMPRODUCT(([1]Data!$A:$A=DATE(IF(X785 &lt; DATE(YEAR(X785), 1, 4), YEAR(X785)-1, YEAR(X785)), IF(X785&lt; DATE(YEAR(X785), MONTH(X785), 4), MONTH(EDATE(X785, -1)), MONTH(X785)), 15))*([1]Data!$G:$G="shuttle")*([1]Data!$O:$O))/SUMPRODUCT(([1]Data!$A:$A=DATE(IF(X785 &lt; DATE(YEAR(X785), 1, 4), YEAR(X785)-1, YEAR(X785)), IF(X785&lt; DATE(YEAR(X785), MONTH(X785), 4), MONTH(EDATE(X785, -1)), MONTH(X785)), 15))*([1]Data!$G:$G="shuttle"))</f>
        <v>4911.8894736842103</v>
      </c>
    </row>
    <row r="786" spans="1:26" x14ac:dyDescent="0.3">
      <c r="A786" s="81">
        <v>42935</v>
      </c>
      <c r="B786" s="173">
        <v>2.4910000000000001</v>
      </c>
      <c r="C786" s="2">
        <v>-87.5</v>
      </c>
      <c r="D786" s="2">
        <v>-150</v>
      </c>
      <c r="E786" s="2">
        <v>308</v>
      </c>
      <c r="F786" s="173">
        <v>37.5</v>
      </c>
      <c r="G786" s="173">
        <v>19.25</v>
      </c>
      <c r="I786" s="10">
        <v>42935</v>
      </c>
      <c r="J786" s="42">
        <f t="shared" si="107"/>
        <v>167.18120805369128</v>
      </c>
      <c r="K786" s="42">
        <f t="shared" si="108"/>
        <v>259.7265715127495</v>
      </c>
      <c r="L786" s="42">
        <f t="shared" si="109"/>
        <v>203.64883171344403</v>
      </c>
      <c r="M786" s="42">
        <f t="shared" si="110"/>
        <v>171.11111111111111</v>
      </c>
      <c r="N786" s="42">
        <f t="shared" si="113"/>
        <v>167.71019677996421</v>
      </c>
      <c r="O786" s="42">
        <f t="shared" si="114"/>
        <v>136.52482269503548</v>
      </c>
      <c r="Q786" s="4">
        <v>1.49</v>
      </c>
      <c r="R786" s="4">
        <v>1815.8525729999999</v>
      </c>
      <c r="S786" s="4">
        <v>2338.2847000000002</v>
      </c>
      <c r="T786" s="4">
        <v>180</v>
      </c>
      <c r="U786" s="4">
        <v>22.36</v>
      </c>
      <c r="V786" s="4">
        <v>14.1</v>
      </c>
      <c r="X786" s="81">
        <v>42935</v>
      </c>
      <c r="Y786" s="88">
        <f>SUMPRODUCT(([1]Data!$A:$A=DATE(IF(X786 &lt; DATE(YEAR(X786), 1, 4), YEAR(X786)-1, YEAR(X786)), IF(X786&lt; DATE(YEAR(X786), MONTH(X786), 4), MONTH(EDATE(X786, -1)), MONTH(X786)), 15))*([1]Data!$G:$G="unit")*([1]Data!$O:$O))/SUMPRODUCT(([1]Data!$A:$A=DATE(IF(X786 &lt; DATE(YEAR(X786), 1, 4), YEAR(X786)-1, YEAR(X786)), IF(X786&lt; DATE(YEAR(X786), MONTH(X786), 4), MONTH(EDATE(X786, -1)), MONTH(X786)), 15))*([1]Data!$G:$G="unit"))</f>
        <v>4803.7516315789471</v>
      </c>
      <c r="Z786" s="88">
        <f>SUMPRODUCT(([1]Data!$A:$A=DATE(IF(X786 &lt; DATE(YEAR(X786), 1, 4), YEAR(X786)-1, YEAR(X786)), IF(X786&lt; DATE(YEAR(X786), MONTH(X786), 4), MONTH(EDATE(X786, -1)), MONTH(X786)), 15))*([1]Data!$G:$G="shuttle")*([1]Data!$O:$O))/SUMPRODUCT(([1]Data!$A:$A=DATE(IF(X786 &lt; DATE(YEAR(X786), 1, 4), YEAR(X786)-1, YEAR(X786)), IF(X786&lt; DATE(YEAR(X786), MONTH(X786), 4), MONTH(EDATE(X786, -1)), MONTH(X786)), 15))*([1]Data!$G:$G="shuttle"))</f>
        <v>4911.8894736842103</v>
      </c>
    </row>
    <row r="787" spans="1:26" x14ac:dyDescent="0.3">
      <c r="A787" s="81">
        <v>42942</v>
      </c>
      <c r="B787" s="24">
        <v>2.5070000000000001</v>
      </c>
      <c r="C787" s="173">
        <v>-31.3</v>
      </c>
      <c r="D787" s="2">
        <v>-177.1</v>
      </c>
      <c r="E787" s="2">
        <v>298</v>
      </c>
      <c r="F787" s="173">
        <v>38.25</v>
      </c>
      <c r="G787" s="173">
        <v>19.75</v>
      </c>
      <c r="I787" s="10">
        <v>42942</v>
      </c>
      <c r="J787" s="42">
        <f t="shared" si="107"/>
        <v>168.25503355704697</v>
      </c>
      <c r="K787" s="42">
        <f t="shared" ref="K787:K807" si="115">(C787+Y787)/R787*100</f>
        <v>262.82153642541044</v>
      </c>
      <c r="L787" s="42">
        <f t="shared" si="109"/>
        <v>202.48986249126162</v>
      </c>
      <c r="M787" s="42">
        <f t="shared" si="110"/>
        <v>165.55555555555554</v>
      </c>
      <c r="N787" s="42">
        <f t="shared" si="113"/>
        <v>171.06440071556349</v>
      </c>
      <c r="O787" s="42">
        <f t="shared" si="114"/>
        <v>140.0709219858156</v>
      </c>
      <c r="Q787" s="4">
        <v>1.49</v>
      </c>
      <c r="R787" s="4">
        <v>1815.8525729999999</v>
      </c>
      <c r="S787" s="4">
        <v>2338.2847000000002</v>
      </c>
      <c r="T787" s="4">
        <v>180</v>
      </c>
      <c r="U787" s="4">
        <v>22.36</v>
      </c>
      <c r="V787" s="4">
        <v>14.1</v>
      </c>
      <c r="X787" s="81">
        <v>42942</v>
      </c>
      <c r="Y787" s="88">
        <f>SUMPRODUCT(([1]Data!$A:$A=DATE(IF(X787 &lt; DATE(YEAR(X787), 1, 4), YEAR(X787)-1, YEAR(X787)), IF(X787&lt; DATE(YEAR(X787), MONTH(X787), 4), MONTH(EDATE(X787, -1)), MONTH(X787)), 15))*([1]Data!$G:$G="unit")*([1]Data!$O:$O))/SUMPRODUCT(([1]Data!$A:$A=DATE(IF(X787 &lt; DATE(YEAR(X787), 1, 4), YEAR(X787)-1, YEAR(X787)), IF(X787&lt; DATE(YEAR(X787), MONTH(X787), 4), MONTH(EDATE(X787, -1)), MONTH(X787)), 15))*([1]Data!$G:$G="unit"))</f>
        <v>4803.7516315789471</v>
      </c>
      <c r="Z787" s="88">
        <f>SUMPRODUCT(([1]Data!$A:$A=DATE(IF(X787 &lt; DATE(YEAR(X787), 1, 4), YEAR(X787)-1, YEAR(X787)), IF(X787&lt; DATE(YEAR(X787), MONTH(X787), 4), MONTH(EDATE(X787, -1)), MONTH(X787)), 15))*([1]Data!$G:$G="shuttle")*([1]Data!$O:$O))/SUMPRODUCT(([1]Data!$A:$A=DATE(IF(X787 &lt; DATE(YEAR(X787), 1, 4), YEAR(X787)-1, YEAR(X787)), IF(X787&lt; DATE(YEAR(X787), MONTH(X787), 4), MONTH(EDATE(X787, -1)), MONTH(X787)), 15))*([1]Data!$G:$G="shuttle"))</f>
        <v>4911.8894736842103</v>
      </c>
    </row>
    <row r="788" spans="1:26" x14ac:dyDescent="0.3">
      <c r="A788" s="81">
        <v>42949</v>
      </c>
      <c r="B788" s="174">
        <v>2.5310000000000001</v>
      </c>
      <c r="C788" s="2" t="s">
        <v>18</v>
      </c>
      <c r="D788" s="2">
        <v>-175</v>
      </c>
      <c r="E788" s="2">
        <v>298</v>
      </c>
      <c r="F788" s="174">
        <v>37.5</v>
      </c>
      <c r="G788" s="174">
        <v>19.25</v>
      </c>
      <c r="I788" s="10">
        <v>42949</v>
      </c>
      <c r="J788" s="42">
        <f t="shared" si="107"/>
        <v>169.86577181208054</v>
      </c>
      <c r="K788" s="42">
        <f t="shared" si="115"/>
        <v>264.5452446418924</v>
      </c>
      <c r="L788" s="42">
        <f t="shared" si="109"/>
        <v>202.57967191438277</v>
      </c>
      <c r="M788" s="42">
        <f t="shared" si="110"/>
        <v>165.55555555555554</v>
      </c>
      <c r="N788" s="42">
        <f t="shared" si="113"/>
        <v>167.71019677996421</v>
      </c>
      <c r="O788" s="42">
        <f t="shared" si="114"/>
        <v>136.52482269503548</v>
      </c>
      <c r="Q788" s="4">
        <v>1.49</v>
      </c>
      <c r="R788" s="4">
        <v>1815.8525729999999</v>
      </c>
      <c r="S788" s="4">
        <v>2338.2847000000002</v>
      </c>
      <c r="T788" s="4">
        <v>180</v>
      </c>
      <c r="U788" s="4">
        <v>22.36</v>
      </c>
      <c r="V788" s="4">
        <v>14.1</v>
      </c>
      <c r="X788" s="81">
        <v>42949</v>
      </c>
      <c r="Y788" s="88">
        <f>SUMPRODUCT(([1]Data!$A:$A=DATE(IF(X788 &lt; DATE(YEAR(X788), 1, 4), YEAR(X788)-1, YEAR(X788)), IF(X788&lt; DATE(YEAR(X788), MONTH(X788), 4), MONTH(EDATE(X788, -1)), MONTH(X788)), 15))*([1]Data!$G:$G="unit")*([1]Data!$O:$O))/SUMPRODUCT(([1]Data!$A:$A=DATE(IF(X788 &lt; DATE(YEAR(X788), 1, 4), YEAR(X788)-1, YEAR(X788)), IF(X788&lt; DATE(YEAR(X788), MONTH(X788), 4), MONTH(EDATE(X788, -1)), MONTH(X788)), 15))*([1]Data!$G:$G="unit"))</f>
        <v>4803.7516315789471</v>
      </c>
      <c r="Z788" s="88">
        <f>SUMPRODUCT(([1]Data!$A:$A=DATE(IF(X788 &lt; DATE(YEAR(X788), 1, 4), YEAR(X788)-1, YEAR(X788)), IF(X788&lt; DATE(YEAR(X788), MONTH(X788), 4), MONTH(EDATE(X788, -1)), MONTH(X788)), 15))*([1]Data!$G:$G="shuttle")*([1]Data!$O:$O))/SUMPRODUCT(([1]Data!$A:$A=DATE(IF(X788 &lt; DATE(YEAR(X788), 1, 4), YEAR(X788)-1, YEAR(X788)), IF(X788&lt; DATE(YEAR(X788), MONTH(X788), 4), MONTH(EDATE(X788, -1)), MONTH(X788)), 15))*([1]Data!$G:$G="shuttle"))</f>
        <v>4911.8894736842103</v>
      </c>
    </row>
    <row r="789" spans="1:26" x14ac:dyDescent="0.3">
      <c r="A789" s="81">
        <v>42956</v>
      </c>
      <c r="B789" s="174">
        <v>2.581</v>
      </c>
      <c r="C789" s="2">
        <v>-150</v>
      </c>
      <c r="D789" s="2">
        <v>-154.19999999999999</v>
      </c>
      <c r="E789" s="2">
        <v>295</v>
      </c>
      <c r="F789" s="174">
        <v>37</v>
      </c>
      <c r="G789" s="174">
        <v>19</v>
      </c>
      <c r="I789" s="10">
        <v>42956</v>
      </c>
      <c r="J789" s="42">
        <f t="shared" si="107"/>
        <v>173.22147651006711</v>
      </c>
      <c r="K789" s="42">
        <f t="shared" si="115"/>
        <v>256.01936410761226</v>
      </c>
      <c r="L789" s="42">
        <f t="shared" si="109"/>
        <v>203.3299069725409</v>
      </c>
      <c r="M789" s="42">
        <f t="shared" si="110"/>
        <v>163.88888888888889</v>
      </c>
      <c r="N789" s="42">
        <f t="shared" si="113"/>
        <v>165.47406082289802</v>
      </c>
      <c r="O789" s="42">
        <f t="shared" si="114"/>
        <v>134.75177304964538</v>
      </c>
      <c r="Q789" s="4">
        <v>1.49</v>
      </c>
      <c r="R789" s="4">
        <v>1815.8525729999999</v>
      </c>
      <c r="S789" s="4">
        <v>2338.2847000000002</v>
      </c>
      <c r="T789" s="4">
        <v>180</v>
      </c>
      <c r="U789" s="4">
        <v>22.36</v>
      </c>
      <c r="V789" s="4">
        <v>14.1</v>
      </c>
      <c r="X789" s="81">
        <v>42956</v>
      </c>
      <c r="Y789" s="88">
        <f>SUMPRODUCT(([1]Data!$A:$A=DATE(IF(X789 &lt; DATE(YEAR(X789), 1, 4), YEAR(X789)-1, YEAR(X789)), IF(X789&lt; DATE(YEAR(X789), MONTH(X789), 4), MONTH(EDATE(X789, -1)), MONTH(X789)), 15))*([1]Data!$G:$G="unit")*([1]Data!$O:$O))/SUMPRODUCT(([1]Data!$A:$A=DATE(IF(X789 &lt; DATE(YEAR(X789), 1, 4), YEAR(X789)-1, YEAR(X789)), IF(X789&lt; DATE(YEAR(X789), MONTH(X789), 4), MONTH(EDATE(X789, -1)), MONTH(X789)), 15))*([1]Data!$G:$G="unit"))</f>
        <v>4798.9342105263149</v>
      </c>
      <c r="Z789" s="88">
        <f>SUMPRODUCT(([1]Data!$A:$A=DATE(IF(X789 &lt; DATE(YEAR(X789), 1, 4), YEAR(X789)-1, YEAR(X789)), IF(X789&lt; DATE(YEAR(X789), MONTH(X789), 4), MONTH(EDATE(X789, -1)), MONTH(X789)), 15))*([1]Data!$G:$G="shuttle")*([1]Data!$O:$O))/SUMPRODUCT(([1]Data!$A:$A=DATE(IF(X789 &lt; DATE(YEAR(X789), 1, 4), YEAR(X789)-1, YEAR(X789)), IF(X789&lt; DATE(YEAR(X789), MONTH(X789), 4), MONTH(EDATE(X789, -1)), MONTH(X789)), 15))*([1]Data!$G:$G="shuttle"))</f>
        <v>4908.6321052631574</v>
      </c>
    </row>
    <row r="790" spans="1:26" x14ac:dyDescent="0.3">
      <c r="A790" s="81">
        <v>42963</v>
      </c>
      <c r="B790" s="175">
        <v>5.5979999999999999</v>
      </c>
      <c r="C790" s="2" t="s">
        <v>18</v>
      </c>
      <c r="D790" s="2">
        <v>-125</v>
      </c>
      <c r="E790" s="2">
        <v>308</v>
      </c>
      <c r="F790" s="175">
        <v>37</v>
      </c>
      <c r="G790" s="175">
        <v>19</v>
      </c>
      <c r="I790" s="10">
        <v>42963</v>
      </c>
      <c r="J790" s="42">
        <f t="shared" si="107"/>
        <v>375.70469798657717</v>
      </c>
      <c r="K790" s="42">
        <f t="shared" si="115"/>
        <v>264.27994661471422</v>
      </c>
      <c r="L790" s="42">
        <f t="shared" si="109"/>
        <v>204.57868561784443</v>
      </c>
      <c r="M790" s="42">
        <f t="shared" si="110"/>
        <v>171.11111111111111</v>
      </c>
      <c r="N790" s="42">
        <f t="shared" si="113"/>
        <v>165.47406082289802</v>
      </c>
      <c r="O790" s="42">
        <f t="shared" si="114"/>
        <v>134.75177304964538</v>
      </c>
      <c r="Q790" s="4">
        <v>1.49</v>
      </c>
      <c r="R790" s="4">
        <v>1815.8525729999999</v>
      </c>
      <c r="S790" s="4">
        <v>2338.2847000000002</v>
      </c>
      <c r="T790" s="4">
        <v>180</v>
      </c>
      <c r="U790" s="4">
        <v>22.36</v>
      </c>
      <c r="V790" s="4">
        <v>14.1</v>
      </c>
      <c r="X790" s="81">
        <v>42963</v>
      </c>
      <c r="Y790" s="88">
        <f>SUMPRODUCT(([1]Data!$A:$A=DATE(IF(X790 &lt; DATE(YEAR(X790), 1, 4), YEAR(X790)-1, YEAR(X790)), IF(X790&lt; DATE(YEAR(X790), MONTH(X790), 4), MONTH(EDATE(X790, -1)), MONTH(X790)), 15))*([1]Data!$G:$G="unit")*([1]Data!$O:$O))/SUMPRODUCT(([1]Data!$A:$A=DATE(IF(X790 &lt; DATE(YEAR(X790), 1, 4), YEAR(X790)-1, YEAR(X790)), IF(X790&lt; DATE(YEAR(X790), MONTH(X790), 4), MONTH(EDATE(X790, -1)), MONTH(X790)), 15))*([1]Data!$G:$G="unit"))</f>
        <v>4798.9342105263149</v>
      </c>
      <c r="Z790" s="88">
        <f>SUMPRODUCT(([1]Data!$A:$A=DATE(IF(X790 &lt; DATE(YEAR(X790), 1, 4), YEAR(X790)-1, YEAR(X790)), IF(X790&lt; DATE(YEAR(X790), MONTH(X790), 4), MONTH(EDATE(X790, -1)), MONTH(X790)), 15))*([1]Data!$G:$G="shuttle")*([1]Data!$O:$O))/SUMPRODUCT(([1]Data!$A:$A=DATE(IF(X790 &lt; DATE(YEAR(X790), 1, 4), YEAR(X790)-1, YEAR(X790)), IF(X790&lt; DATE(YEAR(X790), MONTH(X790), 4), MONTH(EDATE(X790, -1)), MONTH(X790)), 15))*([1]Data!$G:$G="shuttle"))</f>
        <v>4908.6321052631574</v>
      </c>
    </row>
    <row r="791" spans="1:26" x14ac:dyDescent="0.3">
      <c r="A791" s="81">
        <v>42970</v>
      </c>
      <c r="B791" s="24">
        <v>2.5960000000000001</v>
      </c>
      <c r="C791" s="2">
        <v>-15.6</v>
      </c>
      <c r="D791" s="2">
        <v>-53.8</v>
      </c>
      <c r="E791" s="2">
        <v>342</v>
      </c>
      <c r="F791" s="24">
        <v>39</v>
      </c>
      <c r="G791" s="24">
        <v>20</v>
      </c>
      <c r="I791" s="10">
        <v>42970</v>
      </c>
      <c r="J791" s="42">
        <f t="shared" si="107"/>
        <v>174.2281879194631</v>
      </c>
      <c r="K791" s="42">
        <f t="shared" si="115"/>
        <v>263.42084603397564</v>
      </c>
      <c r="L791" s="42">
        <f t="shared" si="109"/>
        <v>207.62365272557085</v>
      </c>
      <c r="M791" s="1">
        <f t="shared" si="110"/>
        <v>190</v>
      </c>
      <c r="N791" s="42">
        <f t="shared" si="113"/>
        <v>174.41860465116278</v>
      </c>
      <c r="O791" s="42">
        <f t="shared" si="114"/>
        <v>141.84397163120568</v>
      </c>
      <c r="Q791" s="4">
        <v>1.49</v>
      </c>
      <c r="R791" s="4">
        <v>1815.8525729999999</v>
      </c>
      <c r="S791" s="4">
        <v>2338.2847000000002</v>
      </c>
      <c r="T791" s="4">
        <v>180</v>
      </c>
      <c r="U791" s="4">
        <v>22.36</v>
      </c>
      <c r="V791" s="4">
        <v>14.1</v>
      </c>
      <c r="X791" s="81">
        <v>42970</v>
      </c>
      <c r="Y791" s="88">
        <f>SUMPRODUCT(([1]Data!$A:$A=DATE(IF(X791 &lt; DATE(YEAR(X791), 1, 4), YEAR(X791)-1, YEAR(X791)), IF(X791&lt; DATE(YEAR(X791), MONTH(X791), 4), MONTH(EDATE(X791, -1)), MONTH(X791)), 15))*([1]Data!$G:$G="unit")*([1]Data!$O:$O))/SUMPRODUCT(([1]Data!$A:$A=DATE(IF(X791 &lt; DATE(YEAR(X791), 1, 4), YEAR(X791)-1, YEAR(X791)), IF(X791&lt; DATE(YEAR(X791), MONTH(X791), 4), MONTH(EDATE(X791, -1)), MONTH(X791)), 15))*([1]Data!$G:$G="unit"))</f>
        <v>4798.9342105263149</v>
      </c>
      <c r="Z791" s="88">
        <f>SUMPRODUCT(([1]Data!$A:$A=DATE(IF(X791 &lt; DATE(YEAR(X791), 1, 4), YEAR(X791)-1, YEAR(X791)), IF(X791&lt; DATE(YEAR(X791), MONTH(X791), 4), MONTH(EDATE(X791, -1)), MONTH(X791)), 15))*([1]Data!$G:$G="shuttle")*([1]Data!$O:$O))/SUMPRODUCT(([1]Data!$A:$A=DATE(IF(X791 &lt; DATE(YEAR(X791), 1, 4), YEAR(X791)-1, YEAR(X791)), IF(X791&lt; DATE(YEAR(X791), MONTH(X791), 4), MONTH(EDATE(X791, -1)), MONTH(X791)), 15))*([1]Data!$G:$G="shuttle"))</f>
        <v>4908.6321052631574</v>
      </c>
    </row>
    <row r="792" spans="1:26" x14ac:dyDescent="0.3">
      <c r="A792" s="81">
        <v>42977</v>
      </c>
      <c r="B792" s="24">
        <v>2.605</v>
      </c>
      <c r="C792" s="2" t="s">
        <v>18</v>
      </c>
      <c r="D792" s="2">
        <v>215</v>
      </c>
      <c r="E792" s="2">
        <v>335</v>
      </c>
      <c r="F792" s="24">
        <v>39.5</v>
      </c>
      <c r="G792" s="24">
        <v>20.5</v>
      </c>
      <c r="H792" s="24"/>
      <c r="I792" s="10">
        <v>42977</v>
      </c>
      <c r="J792" s="42">
        <f t="shared" si="107"/>
        <v>174.83221476510067</v>
      </c>
      <c r="K792" s="42">
        <f t="shared" si="115"/>
        <v>264.27994661471422</v>
      </c>
      <c r="L792" s="42">
        <f t="shared" si="109"/>
        <v>219.11925888507747</v>
      </c>
      <c r="M792" s="42">
        <f t="shared" si="110"/>
        <v>186.11111111111111</v>
      </c>
      <c r="N792" s="42">
        <f t="shared" si="113"/>
        <v>176.65474060822899</v>
      </c>
      <c r="O792" s="42">
        <f t="shared" si="114"/>
        <v>145.39007092198582</v>
      </c>
      <c r="Q792" s="4">
        <v>1.49</v>
      </c>
      <c r="R792" s="4">
        <v>1815.8525729999999</v>
      </c>
      <c r="S792" s="4">
        <v>2338.2847000000002</v>
      </c>
      <c r="T792" s="4">
        <v>180</v>
      </c>
      <c r="U792" s="4">
        <v>22.36</v>
      </c>
      <c r="V792" s="4">
        <v>14.1</v>
      </c>
      <c r="X792" s="81">
        <v>42977</v>
      </c>
      <c r="Y792" s="88">
        <f>SUMPRODUCT(([1]Data!$A:$A=DATE(IF(X792 &lt; DATE(YEAR(X792), 1, 4), YEAR(X792)-1, YEAR(X792)), IF(X792&lt; DATE(YEAR(X792), MONTH(X792), 4), MONTH(EDATE(X792, -1)), MONTH(X792)), 15))*([1]Data!$G:$G="unit")*([1]Data!$O:$O))/SUMPRODUCT(([1]Data!$A:$A=DATE(IF(X792 &lt; DATE(YEAR(X792), 1, 4), YEAR(X792)-1, YEAR(X792)), IF(X792&lt; DATE(YEAR(X792), MONTH(X792), 4), MONTH(EDATE(X792, -1)), MONTH(X792)), 15))*([1]Data!$G:$G="unit"))</f>
        <v>4798.9342105263149</v>
      </c>
      <c r="Z792" s="88">
        <f>SUMPRODUCT(([1]Data!$A:$A=DATE(IF(X792 &lt; DATE(YEAR(X792), 1, 4), YEAR(X792)-1, YEAR(X792)), IF(X792&lt; DATE(YEAR(X792), MONTH(X792), 4), MONTH(EDATE(X792, -1)), MONTH(X792)), 15))*([1]Data!$G:$G="shuttle")*([1]Data!$O:$O))/SUMPRODUCT(([1]Data!$A:$A=DATE(IF(X792 &lt; DATE(YEAR(X792), 1, 4), YEAR(X792)-1, YEAR(X792)), IF(X792&lt; DATE(YEAR(X792), MONTH(X792), 4), MONTH(EDATE(X792, -1)), MONTH(X792)), 15))*([1]Data!$G:$G="shuttle"))</f>
        <v>4908.6321052631574</v>
      </c>
    </row>
    <row r="793" spans="1:26" x14ac:dyDescent="0.3">
      <c r="A793" s="81">
        <v>42984</v>
      </c>
      <c r="B793" s="170">
        <v>2.758</v>
      </c>
      <c r="C793" s="2">
        <v>-31.3</v>
      </c>
      <c r="D793" s="2">
        <v>281.8</v>
      </c>
      <c r="E793" s="2">
        <v>338</v>
      </c>
      <c r="F793" s="170">
        <v>38.75</v>
      </c>
      <c r="G793" s="170">
        <v>20</v>
      </c>
      <c r="H793" s="170"/>
      <c r="I793" s="10">
        <v>42984</v>
      </c>
      <c r="J793" s="42">
        <f t="shared" si="107"/>
        <v>185.1006711409396</v>
      </c>
      <c r="K793" s="42">
        <f t="shared" si="115"/>
        <v>262.29131572032964</v>
      </c>
      <c r="L793" s="42">
        <f t="shared" si="109"/>
        <v>221.83674797350835</v>
      </c>
      <c r="M793" s="42">
        <f t="shared" si="110"/>
        <v>187.77777777777777</v>
      </c>
      <c r="N793" s="42">
        <f t="shared" si="113"/>
        <v>173.3005366726297</v>
      </c>
      <c r="O793" s="42">
        <f t="shared" si="114"/>
        <v>141.84397163120568</v>
      </c>
      <c r="Q793" s="4">
        <v>1.49</v>
      </c>
      <c r="R793" s="4">
        <v>1815.8525729999999</v>
      </c>
      <c r="S793" s="4">
        <v>2338.2847000000002</v>
      </c>
      <c r="T793" s="4">
        <v>180</v>
      </c>
      <c r="U793" s="4">
        <v>22.36</v>
      </c>
      <c r="V793" s="4">
        <v>14.1</v>
      </c>
      <c r="X793" s="81">
        <v>42984</v>
      </c>
      <c r="Y793" s="88">
        <f>SUMPRODUCT(([1]Data!$A:$A=DATE(IF(X793 &lt; DATE(YEAR(X793), 1, 4), YEAR(X793)-1, YEAR(X793)), IF(X793&lt; DATE(YEAR(X793), MONTH(X793), 4), MONTH(EDATE(X793, -1)), MONTH(X793)), 15))*([1]Data!$G:$G="unit")*([1]Data!$O:$O))/SUMPRODUCT(([1]Data!$A:$A=DATE(IF(X793 &lt; DATE(YEAR(X793), 1, 4), YEAR(X793)-1, YEAR(X793)), IF(X793&lt; DATE(YEAR(X793), MONTH(X793), 4), MONTH(EDATE(X793, -1)), MONTH(X793)), 15))*([1]Data!$G:$G="unit"))</f>
        <v>4794.1236052631584</v>
      </c>
      <c r="Z793" s="88">
        <f>SUMPRODUCT(([1]Data!$A:$A=DATE(IF(X793 &lt; DATE(YEAR(X793), 1, 4), YEAR(X793)-1, YEAR(X793)), IF(X793&lt; DATE(YEAR(X793), MONTH(X793), 4), MONTH(EDATE(X793, -1)), MONTH(X793)), 15))*([1]Data!$G:$G="shuttle")*([1]Data!$O:$O))/SUMPRODUCT(([1]Data!$A:$A=DATE(IF(X793 &lt; DATE(YEAR(X793), 1, 4), YEAR(X793)-1, YEAR(X793)), IF(X793&lt; DATE(YEAR(X793), MONTH(X793), 4), MONTH(EDATE(X793, -1)), MONTH(X793)), 15))*([1]Data!$G:$G="shuttle"))</f>
        <v>4905.3747368421054</v>
      </c>
    </row>
    <row r="794" spans="1:26" x14ac:dyDescent="0.3">
      <c r="A794" s="81">
        <v>42991</v>
      </c>
      <c r="B794" s="176">
        <v>2.802</v>
      </c>
      <c r="C794" s="2" t="s">
        <v>18</v>
      </c>
      <c r="D794" s="2">
        <v>129.19999999999999</v>
      </c>
      <c r="E794" s="2">
        <v>345</v>
      </c>
      <c r="F794" s="176">
        <v>40</v>
      </c>
      <c r="G794" s="176">
        <v>21.5</v>
      </c>
      <c r="H794" s="176"/>
      <c r="I794" s="10">
        <v>42991</v>
      </c>
      <c r="J794" s="42">
        <f t="shared" si="107"/>
        <v>188.05369127516781</v>
      </c>
      <c r="K794" s="42">
        <f t="shared" si="115"/>
        <v>264.01502393681159</v>
      </c>
      <c r="L794" s="42">
        <f t="shared" si="109"/>
        <v>215.31059656003842</v>
      </c>
      <c r="M794" s="42">
        <f t="shared" si="110"/>
        <v>191.66666666666666</v>
      </c>
      <c r="N794" s="42">
        <f t="shared" si="113"/>
        <v>178.89087656529517</v>
      </c>
      <c r="O794" s="42">
        <f t="shared" si="114"/>
        <v>152.48226950354612</v>
      </c>
      <c r="Q794" s="4">
        <v>1.49</v>
      </c>
      <c r="R794" s="4">
        <v>1815.8525729999999</v>
      </c>
      <c r="S794" s="4">
        <v>2338.2847000000002</v>
      </c>
      <c r="T794" s="4">
        <v>180</v>
      </c>
      <c r="U794" s="4">
        <v>22.36</v>
      </c>
      <c r="V794" s="4">
        <v>14.1</v>
      </c>
      <c r="X794" s="81">
        <v>42991</v>
      </c>
      <c r="Y794" s="88">
        <f>SUMPRODUCT(([1]Data!$A:$A=DATE(IF(X794 &lt; DATE(YEAR(X794), 1, 4), YEAR(X794)-1, YEAR(X794)), IF(X794&lt; DATE(YEAR(X794), MONTH(X794), 4), MONTH(EDATE(X794, -1)), MONTH(X794)), 15))*([1]Data!$G:$G="unit")*([1]Data!$O:$O))/SUMPRODUCT(([1]Data!$A:$A=DATE(IF(X794 &lt; DATE(YEAR(X794), 1, 4), YEAR(X794)-1, YEAR(X794)), IF(X794&lt; DATE(YEAR(X794), MONTH(X794), 4), MONTH(EDATE(X794, -1)), MONTH(X794)), 15))*([1]Data!$G:$G="unit"))</f>
        <v>4794.1236052631584</v>
      </c>
      <c r="Z794" s="88">
        <f>SUMPRODUCT(([1]Data!$A:$A=DATE(IF(X794 &lt; DATE(YEAR(X794), 1, 4), YEAR(X794)-1, YEAR(X794)), IF(X794&lt; DATE(YEAR(X794), MONTH(X794), 4), MONTH(EDATE(X794, -1)), MONTH(X794)), 15))*([1]Data!$G:$G="shuttle")*([1]Data!$O:$O))/SUMPRODUCT(([1]Data!$A:$A=DATE(IF(X794 &lt; DATE(YEAR(X794), 1, 4), YEAR(X794)-1, YEAR(X794)), IF(X794&lt; DATE(YEAR(X794), MONTH(X794), 4), MONTH(EDATE(X794, -1)), MONTH(X794)), 15))*([1]Data!$G:$G="shuttle"))</f>
        <v>4905.3747368421054</v>
      </c>
    </row>
    <row r="795" spans="1:26" x14ac:dyDescent="0.3">
      <c r="A795" s="81">
        <v>42998</v>
      </c>
      <c r="B795" s="176">
        <v>2.786</v>
      </c>
      <c r="C795" s="2" t="s">
        <v>18</v>
      </c>
      <c r="D795" s="2">
        <v>262.5</v>
      </c>
      <c r="E795" s="2">
        <v>435</v>
      </c>
      <c r="F795" s="176">
        <v>42.5</v>
      </c>
      <c r="G795" s="176">
        <v>23.5</v>
      </c>
      <c r="H795" s="176"/>
      <c r="I795" s="10">
        <v>42998</v>
      </c>
      <c r="J795" s="42">
        <f t="shared" si="107"/>
        <v>186.97986577181206</v>
      </c>
      <c r="K795" s="42">
        <f t="shared" si="115"/>
        <v>264.01502393681159</v>
      </c>
      <c r="L795" s="42">
        <f t="shared" si="109"/>
        <v>221.01135660863304</v>
      </c>
      <c r="M795" s="42">
        <f t="shared" si="110"/>
        <v>241.66666666666669</v>
      </c>
      <c r="N795" s="42">
        <f t="shared" si="113"/>
        <v>190.07155635062611</v>
      </c>
      <c r="O795" s="42">
        <f t="shared" si="114"/>
        <v>166.66666666666669</v>
      </c>
      <c r="Q795" s="4">
        <v>1.49</v>
      </c>
      <c r="R795" s="4">
        <v>1815.8525729999999</v>
      </c>
      <c r="S795" s="4">
        <v>2338.2847000000002</v>
      </c>
      <c r="T795" s="4">
        <v>180</v>
      </c>
      <c r="U795" s="4">
        <v>22.36</v>
      </c>
      <c r="V795" s="4">
        <v>14.1</v>
      </c>
      <c r="X795" s="81">
        <v>42998</v>
      </c>
      <c r="Y795" s="88">
        <f>SUMPRODUCT(([1]Data!$A:$A=DATE(IF(X795 &lt; DATE(YEAR(X795), 1, 4), YEAR(X795)-1, YEAR(X795)), IF(X795&lt; DATE(YEAR(X795), MONTH(X795), 4), MONTH(EDATE(X795, -1)), MONTH(X795)), 15))*([1]Data!$G:$G="unit")*([1]Data!$O:$O))/SUMPRODUCT(([1]Data!$A:$A=DATE(IF(X795 &lt; DATE(YEAR(X795), 1, 4), YEAR(X795)-1, YEAR(X795)), IF(X795&lt; DATE(YEAR(X795), MONTH(X795), 4), MONTH(EDATE(X795, -1)), MONTH(X795)), 15))*([1]Data!$G:$G="unit"))</f>
        <v>4794.1236052631584</v>
      </c>
      <c r="Z795" s="88">
        <f>SUMPRODUCT(([1]Data!$A:$A=DATE(IF(X795 &lt; DATE(YEAR(X795), 1, 4), YEAR(X795)-1, YEAR(X795)), IF(X795&lt; DATE(YEAR(X795), MONTH(X795), 4), MONTH(EDATE(X795, -1)), MONTH(X795)), 15))*([1]Data!$G:$G="shuttle")*([1]Data!$O:$O))/SUMPRODUCT(([1]Data!$A:$A=DATE(IF(X795 &lt; DATE(YEAR(X795), 1, 4), YEAR(X795)-1, YEAR(X795)), IF(X795&lt; DATE(YEAR(X795), MONTH(X795), 4), MONTH(EDATE(X795, -1)), MONTH(X795)), 15))*([1]Data!$G:$G="shuttle"))</f>
        <v>4905.3747368421054</v>
      </c>
    </row>
    <row r="796" spans="1:26" x14ac:dyDescent="0.3">
      <c r="A796" s="81">
        <v>43005</v>
      </c>
      <c r="B796" s="24">
        <v>2.7879999999999998</v>
      </c>
      <c r="C796" s="2" t="s">
        <v>18</v>
      </c>
      <c r="D796" s="2">
        <v>512.5</v>
      </c>
      <c r="E796" s="2">
        <v>613</v>
      </c>
      <c r="F796" s="24">
        <v>42.75</v>
      </c>
      <c r="G796" s="24">
        <v>24</v>
      </c>
      <c r="H796" s="24"/>
      <c r="I796" s="10">
        <v>43005</v>
      </c>
      <c r="J796" s="42">
        <f t="shared" si="107"/>
        <v>187.11409395973152</v>
      </c>
      <c r="K796" s="42">
        <f t="shared" si="115"/>
        <v>264.01502393681159</v>
      </c>
      <c r="L796" s="42">
        <f t="shared" si="109"/>
        <v>231.70295459924554</v>
      </c>
      <c r="M796" s="42">
        <f t="shared" si="110"/>
        <v>340.55555555555554</v>
      </c>
      <c r="N796" s="42">
        <f t="shared" si="113"/>
        <v>191.18962432915922</v>
      </c>
      <c r="O796" s="42">
        <f t="shared" si="114"/>
        <v>170.21276595744681</v>
      </c>
      <c r="Q796" s="4">
        <v>1.49</v>
      </c>
      <c r="R796" s="4">
        <v>1815.8525729999999</v>
      </c>
      <c r="S796" s="4">
        <v>2338.2847000000002</v>
      </c>
      <c r="T796" s="4">
        <v>180</v>
      </c>
      <c r="U796" s="4">
        <v>22.36</v>
      </c>
      <c r="V796" s="4">
        <v>14.1</v>
      </c>
      <c r="X796" s="81">
        <v>43005</v>
      </c>
      <c r="Y796" s="88">
        <f>SUMPRODUCT(([1]Data!$A:$A=DATE(IF(X796 &lt; DATE(YEAR(X796), 1, 4), YEAR(X796)-1, YEAR(X796)), IF(X796&lt; DATE(YEAR(X796), MONTH(X796), 4), MONTH(EDATE(X796, -1)), MONTH(X796)), 15))*([1]Data!$G:$G="unit")*([1]Data!$O:$O))/SUMPRODUCT(([1]Data!$A:$A=DATE(IF(X796 &lt; DATE(YEAR(X796), 1, 4), YEAR(X796)-1, YEAR(X796)), IF(X796&lt; DATE(YEAR(X796), MONTH(X796), 4), MONTH(EDATE(X796, -1)), MONTH(X796)), 15))*([1]Data!$G:$G="unit"))</f>
        <v>4794.1236052631584</v>
      </c>
      <c r="Z796" s="88">
        <f>SUMPRODUCT(([1]Data!$A:$A=DATE(IF(X796 &lt; DATE(YEAR(X796), 1, 4), YEAR(X796)-1, YEAR(X796)), IF(X796&lt; DATE(YEAR(X796), MONTH(X796), 4), MONTH(EDATE(X796, -1)), MONTH(X796)), 15))*([1]Data!$G:$G="shuttle")*([1]Data!$O:$O))/SUMPRODUCT(([1]Data!$A:$A=DATE(IF(X796 &lt; DATE(YEAR(X796), 1, 4), YEAR(X796)-1, YEAR(X796)), IF(X796&lt; DATE(YEAR(X796), MONTH(X796), 4), MONTH(EDATE(X796, -1)), MONTH(X796)), 15))*([1]Data!$G:$G="shuttle"))</f>
        <v>4905.3747368421054</v>
      </c>
    </row>
    <row r="797" spans="1:26" x14ac:dyDescent="0.3">
      <c r="A797" s="81">
        <v>43012</v>
      </c>
      <c r="B797" s="177">
        <v>2.7919999999999998</v>
      </c>
      <c r="C797" s="2">
        <v>31.3</v>
      </c>
      <c r="D797" s="2">
        <v>285.39999999999998</v>
      </c>
      <c r="E797" s="2">
        <v>775</v>
      </c>
      <c r="F797" s="177">
        <v>42.25</v>
      </c>
      <c r="G797" s="177">
        <v>23.5</v>
      </c>
      <c r="H797" s="177"/>
      <c r="I797" s="10">
        <v>43012</v>
      </c>
      <c r="J797" s="42">
        <f t="shared" si="107"/>
        <v>187.38255033557047</v>
      </c>
      <c r="K797" s="42">
        <f t="shared" si="115"/>
        <v>272.72490677259981</v>
      </c>
      <c r="L797" s="42">
        <f t="shared" si="109"/>
        <v>224.97485578120347</v>
      </c>
      <c r="M797" s="42">
        <f t="shared" si="110"/>
        <v>430.55555555555554</v>
      </c>
      <c r="N797" s="42">
        <f t="shared" si="113"/>
        <v>188.95348837209303</v>
      </c>
      <c r="O797" s="42">
        <f t="shared" si="114"/>
        <v>166.66666666666669</v>
      </c>
      <c r="Q797" s="4">
        <v>1.49</v>
      </c>
      <c r="R797" s="4">
        <v>1815.8525729999999</v>
      </c>
      <c r="S797" s="4">
        <v>2338.2847000000002</v>
      </c>
      <c r="T797" s="4">
        <v>180</v>
      </c>
      <c r="U797" s="4">
        <v>22.36</v>
      </c>
      <c r="V797" s="4">
        <v>14.1</v>
      </c>
      <c r="X797" s="81">
        <v>43012</v>
      </c>
      <c r="Y797" s="88">
        <f>SUMPRODUCT(([1]Data!$A:$A=DATE(IF(X797 &lt; DATE(YEAR(X797), 1, 4), YEAR(X797)-1, YEAR(X797)), IF(X797&lt; DATE(YEAR(X797), MONTH(X797), 4), MONTH(EDATE(X797, -1)), MONTH(X797)), 15))*([1]Data!$G:$G="unit")*([1]Data!$O:$O))/SUMPRODUCT(([1]Data!$A:$A=DATE(IF(X797 &lt; DATE(YEAR(X797), 1, 4), YEAR(X797)-1, YEAR(X797)), IF(X797&lt; DATE(YEAR(X797), MONTH(X797), 4), MONTH(EDATE(X797, -1)), MONTH(X797)), 15))*([1]Data!$G:$G="unit"))</f>
        <v>4920.9822368421046</v>
      </c>
      <c r="Z797" s="88">
        <f>SUMPRODUCT(([1]Data!$A:$A=DATE(IF(X797 &lt; DATE(YEAR(X797), 1, 4), YEAR(X797)-1, YEAR(X797)), IF(X797&lt; DATE(YEAR(X797), MONTH(X797), 4), MONTH(EDATE(X797, -1)), MONTH(X797)), 15))*([1]Data!$G:$G="shuttle")*([1]Data!$O:$O))/SUMPRODUCT(([1]Data!$A:$A=DATE(IF(X797 &lt; DATE(YEAR(X797), 1, 4), YEAR(X797)-1, YEAR(X797)), IF(X797&lt; DATE(YEAR(X797), MONTH(X797), 4), MONTH(EDATE(X797, -1)), MONTH(X797)), 15))*([1]Data!$G:$G="shuttle"))</f>
        <v>4975.152631578947</v>
      </c>
    </row>
    <row r="798" spans="1:26" x14ac:dyDescent="0.3">
      <c r="A798" s="81">
        <v>43019</v>
      </c>
      <c r="B798" s="177">
        <v>2.7759999999999998</v>
      </c>
      <c r="C798" s="2">
        <v>-36.25</v>
      </c>
      <c r="D798" s="25">
        <v>308.33333333333337</v>
      </c>
      <c r="E798" s="2">
        <v>413</v>
      </c>
      <c r="F798" s="177">
        <v>41.5</v>
      </c>
      <c r="G798" s="177">
        <v>23</v>
      </c>
      <c r="H798" s="177"/>
      <c r="I798" s="10">
        <v>43019</v>
      </c>
      <c r="J798" s="42">
        <f t="shared" si="107"/>
        <v>186.30872483221475</v>
      </c>
      <c r="K798" s="42">
        <f t="shared" si="115"/>
        <v>269.00489111690155</v>
      </c>
      <c r="L798" s="42">
        <f t="shared" si="109"/>
        <v>225.95563170354231</v>
      </c>
      <c r="M798" s="42">
        <f t="shared" si="110"/>
        <v>229.44444444444443</v>
      </c>
      <c r="N798" s="42">
        <f t="shared" si="113"/>
        <v>185.59928443649375</v>
      </c>
      <c r="O798" s="42">
        <f t="shared" si="114"/>
        <v>163.12056737588651</v>
      </c>
      <c r="Q798" s="4">
        <v>1.49</v>
      </c>
      <c r="R798" s="4">
        <v>1815.8525729999999</v>
      </c>
      <c r="S798" s="4">
        <v>2338.2847000000002</v>
      </c>
      <c r="T798" s="4">
        <v>180</v>
      </c>
      <c r="U798" s="4">
        <v>22.36</v>
      </c>
      <c r="V798" s="4">
        <v>14.1</v>
      </c>
      <c r="X798" s="81">
        <v>43019</v>
      </c>
      <c r="Y798" s="88">
        <f>SUMPRODUCT(([1]Data!$A:$A=DATE(IF(X798 &lt; DATE(YEAR(X798), 1, 4), YEAR(X798)-1, YEAR(X798)), IF(X798&lt; DATE(YEAR(X798), MONTH(X798), 4), MONTH(EDATE(X798, -1)), MONTH(X798)), 15))*([1]Data!$G:$G="unit")*([1]Data!$O:$O))/SUMPRODUCT(([1]Data!$A:$A=DATE(IF(X798 &lt; DATE(YEAR(X798), 1, 4), YEAR(X798)-1, YEAR(X798)), IF(X798&lt; DATE(YEAR(X798), MONTH(X798), 4), MONTH(EDATE(X798, -1)), MONTH(X798)), 15))*([1]Data!$G:$G="unit"))</f>
        <v>4920.9822368421046</v>
      </c>
      <c r="Z798" s="88">
        <f>SUMPRODUCT(([1]Data!$A:$A=DATE(IF(X798 &lt; DATE(YEAR(X798), 1, 4), YEAR(X798)-1, YEAR(X798)), IF(X798&lt; DATE(YEAR(X798), MONTH(X798), 4), MONTH(EDATE(X798, -1)), MONTH(X798)), 15))*([1]Data!$G:$G="shuttle")*([1]Data!$O:$O))/SUMPRODUCT(([1]Data!$A:$A=DATE(IF(X798 &lt; DATE(YEAR(X798), 1, 4), YEAR(X798)-1, YEAR(X798)), IF(X798&lt; DATE(YEAR(X798), MONTH(X798), 4), MONTH(EDATE(X798, -1)), MONTH(X798)), 15))*([1]Data!$G:$G="shuttle"))</f>
        <v>4975.152631578947</v>
      </c>
    </row>
    <row r="799" spans="1:26" x14ac:dyDescent="0.3">
      <c r="A799" s="81">
        <v>43026</v>
      </c>
      <c r="B799" s="178">
        <v>2.7869999999999999</v>
      </c>
      <c r="C799" s="2" t="s">
        <v>18</v>
      </c>
      <c r="D799" s="2">
        <v>387.5</v>
      </c>
      <c r="E799" s="2">
        <v>425</v>
      </c>
      <c r="F799" s="178">
        <v>42.5</v>
      </c>
      <c r="G799" s="178">
        <v>24</v>
      </c>
      <c r="H799" s="178"/>
      <c r="I799" s="10">
        <v>43026</v>
      </c>
      <c r="J799" s="42">
        <f t="shared" si="107"/>
        <v>187.04697986577182</v>
      </c>
      <c r="K799" s="42">
        <f t="shared" si="115"/>
        <v>271.00119855611786</v>
      </c>
      <c r="L799" s="42">
        <f t="shared" si="109"/>
        <v>229.34130440056967</v>
      </c>
      <c r="M799" s="42">
        <f t="shared" si="110"/>
        <v>236.11111111111111</v>
      </c>
      <c r="N799" s="42">
        <f t="shared" si="113"/>
        <v>190.07155635062611</v>
      </c>
      <c r="O799" s="42">
        <f t="shared" si="114"/>
        <v>170.21276595744681</v>
      </c>
      <c r="Q799" s="4">
        <v>1.49</v>
      </c>
      <c r="R799" s="4">
        <v>1815.8525729999999</v>
      </c>
      <c r="S799" s="4">
        <v>2338.2847000000002</v>
      </c>
      <c r="T799" s="4">
        <v>180</v>
      </c>
      <c r="U799" s="4">
        <v>22.36</v>
      </c>
      <c r="V799" s="4">
        <v>14.1</v>
      </c>
      <c r="X799" s="81">
        <v>43026</v>
      </c>
      <c r="Y799" s="88">
        <f>SUMPRODUCT(([1]Data!$A:$A=DATE(IF(X799 &lt; DATE(YEAR(X799), 1, 4), YEAR(X799)-1, YEAR(X799)), IF(X799&lt; DATE(YEAR(X799), MONTH(X799), 4), MONTH(EDATE(X799, -1)), MONTH(X799)), 15))*([1]Data!$G:$G="unit")*([1]Data!$O:$O))/SUMPRODUCT(([1]Data!$A:$A=DATE(IF(X799 &lt; DATE(YEAR(X799), 1, 4), YEAR(X799)-1, YEAR(X799)), IF(X799&lt; DATE(YEAR(X799), MONTH(X799), 4), MONTH(EDATE(X799, -1)), MONTH(X799)), 15))*([1]Data!$G:$G="unit"))</f>
        <v>4920.9822368421046</v>
      </c>
      <c r="Z799" s="88">
        <f>SUMPRODUCT(([1]Data!$A:$A=DATE(IF(X799 &lt; DATE(YEAR(X799), 1, 4), YEAR(X799)-1, YEAR(X799)), IF(X799&lt; DATE(YEAR(X799), MONTH(X799), 4), MONTH(EDATE(X799, -1)), MONTH(X799)), 15))*([1]Data!$G:$G="shuttle")*([1]Data!$O:$O))/SUMPRODUCT(([1]Data!$A:$A=DATE(IF(X799 &lt; DATE(YEAR(X799), 1, 4), YEAR(X799)-1, YEAR(X799)), IF(X799&lt; DATE(YEAR(X799), MONTH(X799), 4), MONTH(EDATE(X799, -1)), MONTH(X799)), 15))*([1]Data!$G:$G="shuttle"))</f>
        <v>4975.152631578947</v>
      </c>
    </row>
    <row r="800" spans="1:26" x14ac:dyDescent="0.3">
      <c r="A800" s="81">
        <v>43033</v>
      </c>
      <c r="B800" s="178">
        <v>2.7970000000000002</v>
      </c>
      <c r="C800" s="2" t="s">
        <v>18</v>
      </c>
      <c r="D800" s="2">
        <v>-75</v>
      </c>
      <c r="E800" s="2">
        <v>400</v>
      </c>
      <c r="F800" s="178">
        <v>44</v>
      </c>
      <c r="G800" s="178">
        <v>25.5</v>
      </c>
      <c r="H800" s="178"/>
      <c r="I800" s="10">
        <v>43033</v>
      </c>
      <c r="J800" s="42">
        <f t="shared" si="107"/>
        <v>187.71812080536913</v>
      </c>
      <c r="K800" s="42">
        <f t="shared" si="115"/>
        <v>271.00119855611786</v>
      </c>
      <c r="L800" s="42">
        <f t="shared" si="109"/>
        <v>209.56184811793648</v>
      </c>
      <c r="M800" s="42">
        <f t="shared" si="110"/>
        <v>222.22222222222223</v>
      </c>
      <c r="N800" s="42">
        <f t="shared" si="113"/>
        <v>196.77996422182468</v>
      </c>
      <c r="O800" s="42">
        <f t="shared" si="114"/>
        <v>180.85106382978725</v>
      </c>
      <c r="Q800" s="4">
        <v>1.49</v>
      </c>
      <c r="R800" s="4">
        <v>1815.8525729999999</v>
      </c>
      <c r="S800" s="4">
        <v>2338.2847000000002</v>
      </c>
      <c r="T800" s="4">
        <v>180</v>
      </c>
      <c r="U800" s="4">
        <v>22.36</v>
      </c>
      <c r="V800" s="4">
        <v>14.1</v>
      </c>
      <c r="X800" s="81">
        <v>43033</v>
      </c>
      <c r="Y800" s="88">
        <f>SUMPRODUCT(([1]Data!$A:$A=DATE(IF(X800 &lt; DATE(YEAR(X800), 1, 4), YEAR(X800)-1, YEAR(X800)), IF(X800&lt; DATE(YEAR(X800), MONTH(X800), 4), MONTH(EDATE(X800, -1)), MONTH(X800)), 15))*([1]Data!$G:$G="unit")*([1]Data!$O:$O))/SUMPRODUCT(([1]Data!$A:$A=DATE(IF(X800 &lt; DATE(YEAR(X800), 1, 4), YEAR(X800)-1, YEAR(X800)), IF(X800&lt; DATE(YEAR(X800), MONTH(X800), 4), MONTH(EDATE(X800, -1)), MONTH(X800)), 15))*([1]Data!$G:$G="unit"))</f>
        <v>4920.9822368421046</v>
      </c>
      <c r="Z800" s="88">
        <f>SUMPRODUCT(([1]Data!$A:$A=DATE(IF(X800 &lt; DATE(YEAR(X800), 1, 4), YEAR(X800)-1, YEAR(X800)), IF(X800&lt; DATE(YEAR(X800), MONTH(X800), 4), MONTH(EDATE(X800, -1)), MONTH(X800)), 15))*([1]Data!$G:$G="shuttle")*([1]Data!$O:$O))/SUMPRODUCT(([1]Data!$A:$A=DATE(IF(X800 &lt; DATE(YEAR(X800), 1, 4), YEAR(X800)-1, YEAR(X800)), IF(X800&lt; DATE(YEAR(X800), MONTH(X800), 4), MONTH(EDATE(X800, -1)), MONTH(X800)), 15))*([1]Data!$G:$G="shuttle"))</f>
        <v>4975.152631578947</v>
      </c>
    </row>
    <row r="801" spans="1:29" x14ac:dyDescent="0.3">
      <c r="A801" s="81">
        <v>43040</v>
      </c>
      <c r="B801" s="178">
        <v>2.819</v>
      </c>
      <c r="C801" s="2" t="s">
        <v>18</v>
      </c>
      <c r="D801" s="2">
        <v>-115.6</v>
      </c>
      <c r="E801" s="2">
        <v>443</v>
      </c>
      <c r="F801" s="178">
        <v>43.5</v>
      </c>
      <c r="G801" s="178">
        <v>24.75</v>
      </c>
      <c r="H801" s="178"/>
      <c r="I801" s="10">
        <v>43040</v>
      </c>
      <c r="J801" s="42">
        <f t="shared" si="107"/>
        <v>189.19463087248323</v>
      </c>
      <c r="K801" s="42">
        <f t="shared" si="115"/>
        <v>271.00119855611786</v>
      </c>
      <c r="L801" s="42">
        <f t="shared" si="109"/>
        <v>207.82553260426099</v>
      </c>
      <c r="M801" s="42">
        <f t="shared" si="110"/>
        <v>246.11111111111111</v>
      </c>
      <c r="N801" s="42">
        <f t="shared" si="113"/>
        <v>194.5438282647585</v>
      </c>
      <c r="O801" s="42">
        <f t="shared" si="114"/>
        <v>175.531914893617</v>
      </c>
      <c r="Q801" s="4">
        <v>1.49</v>
      </c>
      <c r="R801" s="4">
        <v>1815.8525729999999</v>
      </c>
      <c r="S801" s="4">
        <v>2338.2847000000002</v>
      </c>
      <c r="T801" s="4">
        <v>180</v>
      </c>
      <c r="U801" s="4">
        <v>22.36</v>
      </c>
      <c r="V801" s="4">
        <v>14.1</v>
      </c>
      <c r="X801" s="81">
        <v>43040</v>
      </c>
      <c r="Y801" s="88">
        <f>SUMPRODUCT(([1]Data!$A:$A=DATE(IF(X801 &lt; DATE(YEAR(X801), 1, 4), YEAR(X801)-1, YEAR(X801)), IF(X801&lt; DATE(YEAR(X801), MONTH(X801), 4), MONTH(EDATE(X801, -1)), MONTH(X801)), 15))*([1]Data!$G:$G="unit")*([1]Data!$O:$O))/SUMPRODUCT(([1]Data!$A:$A=DATE(IF(X801 &lt; DATE(YEAR(X801), 1, 4), YEAR(X801)-1, YEAR(X801)), IF(X801&lt; DATE(YEAR(X801), MONTH(X801), 4), MONTH(EDATE(X801, -1)), MONTH(X801)), 15))*([1]Data!$G:$G="unit"))</f>
        <v>4920.9822368421046</v>
      </c>
      <c r="Z801" s="88">
        <f>SUMPRODUCT(([1]Data!$A:$A=DATE(IF(X801 &lt; DATE(YEAR(X801), 1, 4), YEAR(X801)-1, YEAR(X801)), IF(X801&lt; DATE(YEAR(X801), MONTH(X801), 4), MONTH(EDATE(X801, -1)), MONTH(X801)), 15))*([1]Data!$G:$G="shuttle")*([1]Data!$O:$O))/SUMPRODUCT(([1]Data!$A:$A=DATE(IF(X801 &lt; DATE(YEAR(X801), 1, 4), YEAR(X801)-1, YEAR(X801)), IF(X801&lt; DATE(YEAR(X801), MONTH(X801), 4), MONTH(EDATE(X801, -1)), MONTH(X801)), 15))*([1]Data!$G:$G="shuttle"))</f>
        <v>4975.152631578947</v>
      </c>
    </row>
    <row r="802" spans="1:29" x14ac:dyDescent="0.3">
      <c r="A802" s="81">
        <v>43047</v>
      </c>
      <c r="B802" s="179">
        <v>2.8820000000000001</v>
      </c>
      <c r="C802" s="2">
        <v>-6.3</v>
      </c>
      <c r="D802" s="2">
        <v>-244.8</v>
      </c>
      <c r="E802" s="2">
        <v>400</v>
      </c>
      <c r="F802" s="179">
        <v>43</v>
      </c>
      <c r="G802" s="179">
        <v>24.5</v>
      </c>
      <c r="H802" s="179"/>
      <c r="I802" s="10">
        <v>43047</v>
      </c>
      <c r="J802" s="42">
        <f t="shared" si="107"/>
        <v>193.42281879194633</v>
      </c>
      <c r="K802" s="42">
        <f t="shared" si="115"/>
        <v>271.7709355756046</v>
      </c>
      <c r="L802" s="42">
        <f t="shared" si="109"/>
        <v>202.85733834135584</v>
      </c>
      <c r="M802" s="42">
        <f t="shared" si="110"/>
        <v>222.22222222222223</v>
      </c>
      <c r="N802" s="42">
        <f t="shared" si="113"/>
        <v>192.30769230769232</v>
      </c>
      <c r="O802" s="42">
        <f t="shared" si="114"/>
        <v>173.75886524822698</v>
      </c>
      <c r="Q802" s="4">
        <v>1.49</v>
      </c>
      <c r="R802" s="4">
        <v>1815.8525729999999</v>
      </c>
      <c r="S802" s="4">
        <v>2338.2847000000002</v>
      </c>
      <c r="T802" s="4">
        <v>180</v>
      </c>
      <c r="U802" s="4">
        <v>22.36</v>
      </c>
      <c r="V802" s="4">
        <v>14.1</v>
      </c>
      <c r="X802" s="81">
        <v>43047</v>
      </c>
      <c r="Y802" s="88">
        <f>SUMPRODUCT(([1]Data!$A:$A=DATE(IF(X802 &lt; DATE(YEAR(X802), 1, 4), YEAR(X802)-1, YEAR(X802)), IF(X802&lt; DATE(YEAR(X802), MONTH(X802), 4), MONTH(EDATE(X802, -1)), MONTH(X802)), 15))*([1]Data!$G:$G="unit")*([1]Data!$O:$O))/SUMPRODUCT(([1]Data!$A:$A=DATE(IF(X802 &lt; DATE(YEAR(X802), 1, 4), YEAR(X802)-1, YEAR(X802)), IF(X802&lt; DATE(YEAR(X802), MONTH(X802), 4), MONTH(EDATE(X802, -1)), MONTH(X802)), 15))*([1]Data!$G:$G="unit"))</f>
        <v>4941.2595263157882</v>
      </c>
      <c r="Z802" s="88">
        <f>SUMPRODUCT(([1]Data!$A:$A=DATE(IF(X802 &lt; DATE(YEAR(X802), 1, 4), YEAR(X802)-1, YEAR(X802)), IF(X802&lt; DATE(YEAR(X802), MONTH(X802), 4), MONTH(EDATE(X802, -1)), MONTH(X802)), 15))*([1]Data!$G:$G="shuttle")*([1]Data!$O:$O))/SUMPRODUCT(([1]Data!$A:$A=DATE(IF(X802 &lt; DATE(YEAR(X802), 1, 4), YEAR(X802)-1, YEAR(X802)), IF(X802&lt; DATE(YEAR(X802), MONTH(X802), 4), MONTH(EDATE(X802, -1)), MONTH(X802)), 15))*([1]Data!$G:$G="shuttle"))</f>
        <v>4988.1821052631576</v>
      </c>
    </row>
    <row r="803" spans="1:29" x14ac:dyDescent="0.3">
      <c r="A803" s="81">
        <v>43054</v>
      </c>
      <c r="B803" s="179">
        <v>2.915</v>
      </c>
      <c r="C803" s="2" t="s">
        <v>18</v>
      </c>
      <c r="D803" s="2">
        <v>-175</v>
      </c>
      <c r="E803" s="2">
        <v>380</v>
      </c>
      <c r="F803" s="179">
        <v>43</v>
      </c>
      <c r="G803" s="179">
        <v>24.5</v>
      </c>
      <c r="H803" s="179"/>
      <c r="I803" s="10">
        <v>43054</v>
      </c>
      <c r="J803" s="42">
        <f t="shared" si="107"/>
        <v>195.63758389261744</v>
      </c>
      <c r="K803" s="42">
        <f t="shared" si="115"/>
        <v>272.11788004090289</v>
      </c>
      <c r="L803" s="42">
        <f t="shared" si="109"/>
        <v>205.84243250033487</v>
      </c>
      <c r="M803" s="42">
        <f t="shared" si="110"/>
        <v>211.11111111111111</v>
      </c>
      <c r="N803" s="42">
        <f t="shared" si="113"/>
        <v>192.30769230769232</v>
      </c>
      <c r="O803" s="42">
        <f t="shared" si="114"/>
        <v>173.75886524822698</v>
      </c>
      <c r="Q803" s="4">
        <v>1.49</v>
      </c>
      <c r="R803" s="4">
        <v>1815.8525729999999</v>
      </c>
      <c r="S803" s="4">
        <v>2338.2847000000002</v>
      </c>
      <c r="T803" s="4">
        <v>180</v>
      </c>
      <c r="U803" s="4">
        <v>22.36</v>
      </c>
      <c r="V803" s="4">
        <v>14.1</v>
      </c>
      <c r="X803" s="81">
        <v>43054</v>
      </c>
      <c r="Y803" s="88">
        <f>SUMPRODUCT(([1]Data!$A:$A=DATE(IF(X803 &lt; DATE(YEAR(X803), 1, 4), YEAR(X803)-1, YEAR(X803)), IF(X803&lt; DATE(YEAR(X803), MONTH(X803), 4), MONTH(EDATE(X803, -1)), MONTH(X803)), 15))*([1]Data!$G:$G="unit")*([1]Data!$O:$O))/SUMPRODUCT(([1]Data!$A:$A=DATE(IF(X803 &lt; DATE(YEAR(X803), 1, 4), YEAR(X803)-1, YEAR(X803)), IF(X803&lt; DATE(YEAR(X803), MONTH(X803), 4), MONTH(EDATE(X803, -1)), MONTH(X803)), 15))*([1]Data!$G:$G="unit"))</f>
        <v>4941.2595263157882</v>
      </c>
      <c r="Z803" s="88">
        <f>SUMPRODUCT(([1]Data!$A:$A=DATE(IF(X803 &lt; DATE(YEAR(X803), 1, 4), YEAR(X803)-1, YEAR(X803)), IF(X803&lt; DATE(YEAR(X803), MONTH(X803), 4), MONTH(EDATE(X803, -1)), MONTH(X803)), 15))*([1]Data!$G:$G="shuttle")*([1]Data!$O:$O))/SUMPRODUCT(([1]Data!$A:$A=DATE(IF(X803 &lt; DATE(YEAR(X803), 1, 4), YEAR(X803)-1, YEAR(X803)), IF(X803&lt; DATE(YEAR(X803), MONTH(X803), 4), MONTH(EDATE(X803, -1)), MONTH(X803)), 15))*([1]Data!$G:$G="shuttle"))</f>
        <v>4988.1821052631576</v>
      </c>
    </row>
    <row r="804" spans="1:29" x14ac:dyDescent="0.3">
      <c r="A804" s="81">
        <v>43061</v>
      </c>
      <c r="B804" s="180">
        <v>2.9119999999999999</v>
      </c>
      <c r="C804" s="2" t="s">
        <v>18</v>
      </c>
      <c r="D804" s="2">
        <v>-90.6</v>
      </c>
      <c r="E804" s="2">
        <v>313</v>
      </c>
      <c r="F804" s="180">
        <v>42.25</v>
      </c>
      <c r="G804" s="180">
        <v>24</v>
      </c>
      <c r="H804" s="180"/>
      <c r="I804" s="10">
        <v>43061</v>
      </c>
      <c r="J804" s="42">
        <f t="shared" si="107"/>
        <v>195.43624161073825</v>
      </c>
      <c r="K804" s="42">
        <f t="shared" si="115"/>
        <v>272.11788004090289</v>
      </c>
      <c r="L804" s="42">
        <f t="shared" si="109"/>
        <v>209.45191598196561</v>
      </c>
      <c r="M804" s="42">
        <f t="shared" si="110"/>
        <v>173.88888888888889</v>
      </c>
      <c r="N804" s="42">
        <f t="shared" si="113"/>
        <v>188.95348837209303</v>
      </c>
      <c r="O804" s="42">
        <f t="shared" si="114"/>
        <v>170.21276595744681</v>
      </c>
      <c r="Q804" s="4">
        <v>1.49</v>
      </c>
      <c r="R804" s="4">
        <v>1815.8525729999999</v>
      </c>
      <c r="S804" s="4">
        <v>2338.2847000000002</v>
      </c>
      <c r="T804" s="4">
        <v>180</v>
      </c>
      <c r="U804" s="4">
        <v>22.36</v>
      </c>
      <c r="V804" s="4">
        <v>14.1</v>
      </c>
      <c r="X804" s="81">
        <v>43061</v>
      </c>
      <c r="Y804" s="88">
        <f>SUMPRODUCT(([1]Data!$A:$A=DATE(IF(X804 &lt; DATE(YEAR(X804), 1, 4), YEAR(X804)-1, YEAR(X804)), IF(X804&lt; DATE(YEAR(X804), MONTH(X804), 4), MONTH(EDATE(X804, -1)), MONTH(X804)), 15))*([1]Data!$G:$G="unit")*([1]Data!$O:$O))/SUMPRODUCT(([1]Data!$A:$A=DATE(IF(X804 &lt; DATE(YEAR(X804), 1, 4), YEAR(X804)-1, YEAR(X804)), IF(X804&lt; DATE(YEAR(X804), MONTH(X804), 4), MONTH(EDATE(X804, -1)), MONTH(X804)), 15))*([1]Data!$G:$G="unit"))</f>
        <v>4941.2595263157882</v>
      </c>
      <c r="Z804" s="88">
        <f>SUMPRODUCT(([1]Data!$A:$A=DATE(IF(X804 &lt; DATE(YEAR(X804), 1, 4), YEAR(X804)-1, YEAR(X804)), IF(X804&lt; DATE(YEAR(X804), MONTH(X804), 4), MONTH(EDATE(X804, -1)), MONTH(X804)), 15))*([1]Data!$G:$G="shuttle")*([1]Data!$O:$O))/SUMPRODUCT(([1]Data!$A:$A=DATE(IF(X804 &lt; DATE(YEAR(X804), 1, 4), YEAR(X804)-1, YEAR(X804)), IF(X804&lt; DATE(YEAR(X804), MONTH(X804), 4), MONTH(EDATE(X804, -1)), MONTH(X804)), 15))*([1]Data!$G:$G="shuttle"))</f>
        <v>4988.1821052631576</v>
      </c>
      <c r="AC804" s="5" t="s">
        <v>37</v>
      </c>
    </row>
    <row r="805" spans="1:29" x14ac:dyDescent="0.3">
      <c r="A805" s="81">
        <v>43068</v>
      </c>
      <c r="B805" s="180">
        <v>2.9260000000000002</v>
      </c>
      <c r="C805" s="2" t="s">
        <v>18</v>
      </c>
      <c r="D805" s="2">
        <v>-118.8</v>
      </c>
      <c r="E805" s="2">
        <v>300</v>
      </c>
      <c r="F805" s="180" t="s">
        <v>18</v>
      </c>
      <c r="G805" s="180" t="s">
        <v>18</v>
      </c>
      <c r="H805" s="180"/>
      <c r="I805" s="10">
        <v>43068</v>
      </c>
      <c r="J805" s="42">
        <f t="shared" si="107"/>
        <v>196.37583892617448</v>
      </c>
      <c r="K805" s="42">
        <f t="shared" si="115"/>
        <v>272.11788004090289</v>
      </c>
      <c r="L805" s="42">
        <f t="shared" si="109"/>
        <v>208.24590372862451</v>
      </c>
      <c r="M805" s="42">
        <f t="shared" si="110"/>
        <v>166.66666666666666</v>
      </c>
      <c r="N805" s="54" t="s">
        <v>18</v>
      </c>
      <c r="O805" s="54" t="s">
        <v>18</v>
      </c>
      <c r="Q805" s="4">
        <v>1.49</v>
      </c>
      <c r="R805" s="4">
        <v>1815.8525729999999</v>
      </c>
      <c r="S805" s="4">
        <v>2338.2847000000002</v>
      </c>
      <c r="T805" s="4">
        <v>180</v>
      </c>
      <c r="U805" s="4">
        <v>22.36</v>
      </c>
      <c r="V805" s="4">
        <v>14.1</v>
      </c>
      <c r="X805" s="81">
        <v>43068</v>
      </c>
      <c r="Y805" s="88">
        <f>SUMPRODUCT(([1]Data!$A:$A=DATE(IF(X805 &lt; DATE(YEAR(X805), 1, 4), YEAR(X805)-1, YEAR(X805)), IF(X805&lt; DATE(YEAR(X805), MONTH(X805), 4), MONTH(EDATE(X805, -1)), MONTH(X805)), 15))*([1]Data!$G:$G="unit")*([1]Data!$O:$O))/SUMPRODUCT(([1]Data!$A:$A=DATE(IF(X805 &lt; DATE(YEAR(X805), 1, 4), YEAR(X805)-1, YEAR(X805)), IF(X805&lt; DATE(YEAR(X805), MONTH(X805), 4), MONTH(EDATE(X805, -1)), MONTH(X805)), 15))*([1]Data!$G:$G="unit"))</f>
        <v>4941.2595263157882</v>
      </c>
      <c r="Z805" s="88">
        <f>SUMPRODUCT(([1]Data!$A:$A=DATE(IF(X805 &lt; DATE(YEAR(X805), 1, 4), YEAR(X805)-1, YEAR(X805)), IF(X805&lt; DATE(YEAR(X805), MONTH(X805), 4), MONTH(EDATE(X805, -1)), MONTH(X805)), 15))*([1]Data!$G:$G="shuttle")*([1]Data!$O:$O))/SUMPRODUCT(([1]Data!$A:$A=DATE(IF(X805 &lt; DATE(YEAR(X805), 1, 4), YEAR(X805)-1, YEAR(X805)), IF(X805&lt; DATE(YEAR(X805), MONTH(X805), 4), MONTH(EDATE(X805, -1)), MONTH(X805)), 15))*([1]Data!$G:$G="shuttle"))</f>
        <v>4988.1821052631576</v>
      </c>
    </row>
    <row r="806" spans="1:29" x14ac:dyDescent="0.3">
      <c r="A806" s="81">
        <v>43075</v>
      </c>
      <c r="B806" s="180">
        <v>2.9220000000000002</v>
      </c>
      <c r="C806" s="2" t="s">
        <v>18</v>
      </c>
      <c r="D806" s="2" t="s">
        <v>18</v>
      </c>
      <c r="E806" s="2">
        <v>285</v>
      </c>
      <c r="F806" s="180">
        <v>44.25</v>
      </c>
      <c r="G806" s="180">
        <v>24.75</v>
      </c>
      <c r="H806" s="180"/>
      <c r="I806" s="10">
        <v>43075</v>
      </c>
      <c r="J806" s="42">
        <f t="shared" si="107"/>
        <v>196.10738255033559</v>
      </c>
      <c r="K806" s="42">
        <f t="shared" si="115"/>
        <v>272.11788004090289</v>
      </c>
      <c r="L806" s="42">
        <f t="shared" si="109"/>
        <v>213.32655109376358</v>
      </c>
      <c r="M806" s="42">
        <f t="shared" si="110"/>
        <v>158.33333333333334</v>
      </c>
      <c r="N806" s="42">
        <f t="shared" si="113"/>
        <v>197.89803220035779</v>
      </c>
      <c r="O806" s="42">
        <f t="shared" si="114"/>
        <v>175.531914893617</v>
      </c>
      <c r="Q806" s="4">
        <v>1.49</v>
      </c>
      <c r="R806" s="4">
        <v>1815.8525729999999</v>
      </c>
      <c r="S806" s="4">
        <v>2338.2847000000002</v>
      </c>
      <c r="T806" s="4">
        <v>180</v>
      </c>
      <c r="U806" s="4">
        <v>22.36</v>
      </c>
      <c r="V806" s="4">
        <v>14.1</v>
      </c>
      <c r="X806" s="81">
        <v>43075</v>
      </c>
      <c r="Y806" s="88">
        <f>SUMPRODUCT(([1]Data!$A:$A=DATE(IF(X806 &lt; DATE(YEAR(X806), 1, 4), YEAR(X806)-1, YEAR(X806)), IF(X806&lt; DATE(YEAR(X806), MONTH(X806), 4), MONTH(EDATE(X806, -1)), MONTH(X806)), 15))*([1]Data!$G:$G="unit")*([1]Data!$O:$O))/SUMPRODUCT(([1]Data!$A:$A=DATE(IF(X806 &lt; DATE(YEAR(X806), 1, 4), YEAR(X806)-1, YEAR(X806)), IF(X806&lt; DATE(YEAR(X806), MONTH(X806), 4), MONTH(EDATE(X806, -1)), MONTH(X806)), 15))*([1]Data!$G:$G="unit"))</f>
        <v>4941.2595263157882</v>
      </c>
      <c r="Z806" s="88">
        <f>SUMPRODUCT(([1]Data!$A:$A=DATE(IF(X806 &lt; DATE(YEAR(X806), 1, 4), YEAR(X806)-1, YEAR(X806)), IF(X806&lt; DATE(YEAR(X806), MONTH(X806), 4), MONTH(EDATE(X806, -1)), MONTH(X806)), 15))*([1]Data!$G:$G="shuttle")*([1]Data!$O:$O))/SUMPRODUCT(([1]Data!$A:$A=DATE(IF(X806 &lt; DATE(YEAR(X806), 1, 4), YEAR(X806)-1, YEAR(X806)), IF(X806&lt; DATE(YEAR(X806), MONTH(X806), 4), MONTH(EDATE(X806, -1)), MONTH(X806)), 15))*([1]Data!$G:$G="shuttle"))</f>
        <v>4988.1821052631576</v>
      </c>
    </row>
    <row r="807" spans="1:29" x14ac:dyDescent="0.3">
      <c r="A807" s="81">
        <v>43082</v>
      </c>
      <c r="B807" s="178">
        <v>2.91</v>
      </c>
      <c r="C807" s="2" t="s">
        <v>18</v>
      </c>
      <c r="D807" s="2">
        <v>-140.6</v>
      </c>
      <c r="E807" s="2">
        <v>278</v>
      </c>
      <c r="F807" s="178">
        <v>44.25</v>
      </c>
      <c r="G807" s="178">
        <v>24.75</v>
      </c>
      <c r="H807" s="178"/>
      <c r="I807" s="10">
        <v>43082</v>
      </c>
      <c r="J807" s="42">
        <f t="shared" si="107"/>
        <v>195.30201342281882</v>
      </c>
      <c r="K807" s="42">
        <f t="shared" si="115"/>
        <v>272.11788004090289</v>
      </c>
      <c r="L807" s="42">
        <f t="shared" si="109"/>
        <v>207.31359638384311</v>
      </c>
      <c r="M807" s="42">
        <f t="shared" si="110"/>
        <v>154.44444444444443</v>
      </c>
      <c r="N807" s="42">
        <f t="shared" si="113"/>
        <v>197.89803220035779</v>
      </c>
      <c r="O807" s="42">
        <f t="shared" si="114"/>
        <v>175.531914893617</v>
      </c>
      <c r="Q807" s="4">
        <v>1.49</v>
      </c>
      <c r="R807" s="4">
        <v>1815.8525729999999</v>
      </c>
      <c r="S807" s="4">
        <v>2338.2847000000002</v>
      </c>
      <c r="T807" s="4">
        <v>180</v>
      </c>
      <c r="U807" s="4">
        <v>22.36</v>
      </c>
      <c r="V807" s="4">
        <v>14.1</v>
      </c>
      <c r="X807" s="81">
        <v>43082</v>
      </c>
      <c r="Y807" s="88">
        <f>SUMPRODUCT(([1]Data!$A:$A=DATE(IF(X807 &lt; DATE(YEAR(X807), 1, 4), YEAR(X807)-1, YEAR(X807)), IF(X807&lt; DATE(YEAR(X807), MONTH(X807), 4), MONTH(EDATE(X807, -1)), MONTH(X807)), 15))*([1]Data!$G:$G="unit")*([1]Data!$O:$O))/SUMPRODUCT(([1]Data!$A:$A=DATE(IF(X807 &lt; DATE(YEAR(X807), 1, 4), YEAR(X807)-1, YEAR(X807)), IF(X807&lt; DATE(YEAR(X807), MONTH(X807), 4), MONTH(EDATE(X807, -1)), MONTH(X807)), 15))*([1]Data!$G:$G="unit"))</f>
        <v>4941.2595263157882</v>
      </c>
      <c r="Z807" s="88">
        <f>SUMPRODUCT(([1]Data!$A:$A=DATE(IF(X807 &lt; DATE(YEAR(X807), 1, 4), YEAR(X807)-1, YEAR(X807)), IF(X807&lt; DATE(YEAR(X807), MONTH(X807), 4), MONTH(EDATE(X807, -1)), MONTH(X807)), 15))*([1]Data!$G:$G="shuttle")*([1]Data!$O:$O))/SUMPRODUCT(([1]Data!$A:$A=DATE(IF(X807 &lt; DATE(YEAR(X807), 1, 4), YEAR(X807)-1, YEAR(X807)), IF(X807&lt; DATE(YEAR(X807), MONTH(X807), 4), MONTH(EDATE(X807, -1)), MONTH(X807)), 15))*([1]Data!$G:$G="shuttle"))</f>
        <v>4988.1821052631576</v>
      </c>
    </row>
    <row r="808" spans="1:29" x14ac:dyDescent="0.3">
      <c r="A808" s="81">
        <v>43089</v>
      </c>
      <c r="B808" s="178">
        <v>2.9009999999999998</v>
      </c>
      <c r="C808" s="2">
        <v>-145.80000000000001</v>
      </c>
      <c r="D808" s="2">
        <v>100</v>
      </c>
      <c r="E808" s="2">
        <v>278</v>
      </c>
      <c r="F808" s="178">
        <v>45.5</v>
      </c>
      <c r="G808" s="178">
        <v>25.25</v>
      </c>
      <c r="H808" s="178"/>
      <c r="I808" s="10">
        <v>43089</v>
      </c>
      <c r="J808" s="42">
        <f t="shared" si="107"/>
        <v>194.69798657718118</v>
      </c>
      <c r="K808" s="42">
        <f t="shared" ref="K808:L811" si="116">(C808+Y808)/R808*100</f>
        <v>264.08859384399972</v>
      </c>
      <c r="L808" s="42">
        <f t="shared" si="116"/>
        <v>217.60319029000863</v>
      </c>
      <c r="M808" s="42">
        <f t="shared" si="110"/>
        <v>154.44444444444443</v>
      </c>
      <c r="N808" s="42">
        <f t="shared" si="113"/>
        <v>203.48837209302326</v>
      </c>
      <c r="O808" s="42">
        <f t="shared" si="114"/>
        <v>179.07801418439718</v>
      </c>
      <c r="Q808" s="4">
        <v>1.49</v>
      </c>
      <c r="R808" s="4">
        <v>1815.8525729999999</v>
      </c>
      <c r="S808" s="4">
        <v>2338.2847000000002</v>
      </c>
      <c r="T808" s="4">
        <v>180</v>
      </c>
      <c r="U808" s="4">
        <v>22.36</v>
      </c>
      <c r="V808" s="4">
        <v>14.1</v>
      </c>
      <c r="X808" s="81">
        <v>43089</v>
      </c>
      <c r="Y808" s="88">
        <f>SUMPRODUCT(([1]Data!$A:$A=DATE(IF(X808 &lt; DATE(YEAR(X808), 1, 4), YEAR(X808)-1, YEAR(X808)), IF(X808&lt; DATE(YEAR(X808), MONTH(X808), 4), MONTH(EDATE(X808, -1)), MONTH(X808)), 15))*([1]Data!$G:$G="unit")*([1]Data!$O:$O))/SUMPRODUCT(([1]Data!$A:$A=DATE(IF(X808 &lt; DATE(YEAR(X808), 1, 4), YEAR(X808)-1, YEAR(X808)), IF(X808&lt; DATE(YEAR(X808), MONTH(X808), 4), MONTH(EDATE(X808, -1)), MONTH(X808)), 15))*([1]Data!$G:$G="unit"))</f>
        <v>4941.2595263157882</v>
      </c>
      <c r="Z808" s="88">
        <f>SUMPRODUCT(([1]Data!$A:$A=DATE(IF(X808 &lt; DATE(YEAR(X808), 1, 4), YEAR(X808)-1, YEAR(X808)), IF(X808&lt; DATE(YEAR(X808), MONTH(X808), 4), MONTH(EDATE(X808, -1)), MONTH(X808)), 15))*([1]Data!$G:$G="shuttle")*([1]Data!$O:$O))/SUMPRODUCT(([1]Data!$A:$A=DATE(IF(X808 &lt; DATE(YEAR(X808), 1, 4), YEAR(X808)-1, YEAR(X808)), IF(X808&lt; DATE(YEAR(X808), MONTH(X808), 4), MONTH(EDATE(X808, -1)), MONTH(X808)), 15))*([1]Data!$G:$G="shuttle"))</f>
        <v>4988.1821052631576</v>
      </c>
    </row>
    <row r="809" spans="1:29" x14ac:dyDescent="0.3">
      <c r="A809" s="81">
        <v>43096</v>
      </c>
      <c r="B809" s="181">
        <v>2.9033000000000002</v>
      </c>
      <c r="C809" s="2" t="s">
        <v>18</v>
      </c>
      <c r="D809" s="2">
        <v>-27.1</v>
      </c>
      <c r="E809" s="2">
        <v>293</v>
      </c>
      <c r="F809" s="181">
        <v>44.25</v>
      </c>
      <c r="G809" s="181">
        <v>24.75</v>
      </c>
      <c r="H809" s="181"/>
      <c r="I809" s="10">
        <v>43096</v>
      </c>
      <c r="J809" s="42">
        <f t="shared" si="107"/>
        <v>194.85234899328862</v>
      </c>
      <c r="K809" s="42">
        <f t="shared" si="116"/>
        <v>272.11788004090289</v>
      </c>
      <c r="L809" s="42">
        <f t="shared" si="116"/>
        <v>212.16758187158123</v>
      </c>
      <c r="M809" s="42">
        <f t="shared" si="110"/>
        <v>162.77777777777777</v>
      </c>
      <c r="N809" s="42">
        <f t="shared" si="113"/>
        <v>197.89803220035779</v>
      </c>
      <c r="O809" s="42">
        <f t="shared" si="114"/>
        <v>175.531914893617</v>
      </c>
      <c r="Q809" s="4">
        <v>1.49</v>
      </c>
      <c r="R809" s="4">
        <v>1815.8525729999999</v>
      </c>
      <c r="S809" s="4">
        <v>2338.2847000000002</v>
      </c>
      <c r="T809" s="4">
        <v>180</v>
      </c>
      <c r="U809" s="4">
        <v>22.36</v>
      </c>
      <c r="V809" s="4">
        <v>14.1</v>
      </c>
      <c r="X809" s="81">
        <v>43096</v>
      </c>
      <c r="Y809" s="88">
        <f>SUMPRODUCT(([1]Data!$A:$A=DATE(IF(X809 &lt; DATE(YEAR(X809), 1, 4), YEAR(X809)-1, YEAR(X809)), IF(X809&lt; DATE(YEAR(X809), MONTH(X809), 4), MONTH(EDATE(X809, -1)), MONTH(X809)), 15))*([1]Data!$G:$G="unit")*([1]Data!$O:$O))/SUMPRODUCT(([1]Data!$A:$A=DATE(IF(X809 &lt; DATE(YEAR(X809), 1, 4), YEAR(X809)-1, YEAR(X809)), IF(X809&lt; DATE(YEAR(X809), MONTH(X809), 4), MONTH(EDATE(X809, -1)), MONTH(X809)), 15))*([1]Data!$G:$G="unit"))</f>
        <v>4941.2595263157882</v>
      </c>
      <c r="Z809" s="88">
        <f>SUMPRODUCT(([1]Data!$A:$A=DATE(IF(X809 &lt; DATE(YEAR(X809), 1, 4), YEAR(X809)-1, YEAR(X809)), IF(X809&lt; DATE(YEAR(X809), MONTH(X809), 4), MONTH(EDATE(X809, -1)), MONTH(X809)), 15))*([1]Data!$G:$G="shuttle")*([1]Data!$O:$O))/SUMPRODUCT(([1]Data!$A:$A=DATE(IF(X809 &lt; DATE(YEAR(X809), 1, 4), YEAR(X809)-1, YEAR(X809)), IF(X809&lt; DATE(YEAR(X809), MONTH(X809), 4), MONTH(EDATE(X809, -1)), MONTH(X809)), 15))*([1]Data!$G:$G="shuttle"))</f>
        <v>4988.1821052631576</v>
      </c>
    </row>
    <row r="810" spans="1:29" x14ac:dyDescent="0.3">
      <c r="A810" s="81">
        <v>43103</v>
      </c>
      <c r="B810" s="181">
        <v>2.97</v>
      </c>
      <c r="C810" s="2" t="s">
        <v>18</v>
      </c>
      <c r="D810" s="2">
        <v>133</v>
      </c>
      <c r="E810" s="2">
        <v>338</v>
      </c>
      <c r="F810" s="182" t="s">
        <v>18</v>
      </c>
      <c r="G810" s="182" t="s">
        <v>18</v>
      </c>
      <c r="H810" s="181"/>
      <c r="I810" s="10">
        <v>43103</v>
      </c>
      <c r="J810" s="42">
        <f t="shared" si="107"/>
        <v>199.32885906040269</v>
      </c>
      <c r="K810" s="42">
        <f t="shared" si="116"/>
        <v>272.11788004090289</v>
      </c>
      <c r="L810" s="42">
        <f t="shared" si="116"/>
        <v>219.0144812247695</v>
      </c>
      <c r="M810" s="42">
        <f t="shared" ref="M810" si="117">(1+(E810-T810)/T810)*100</f>
        <v>187.77777777777777</v>
      </c>
      <c r="N810" s="183" t="s">
        <v>18</v>
      </c>
      <c r="O810" s="183" t="s">
        <v>18</v>
      </c>
      <c r="Q810" s="4">
        <v>1.49</v>
      </c>
      <c r="R810" s="4">
        <v>1815.8525729999999</v>
      </c>
      <c r="S810" s="4">
        <v>2338.2847000000002</v>
      </c>
      <c r="T810" s="4">
        <v>180</v>
      </c>
      <c r="U810" s="4">
        <v>22.36</v>
      </c>
      <c r="V810" s="4">
        <v>14.1</v>
      </c>
      <c r="X810" s="81">
        <v>43103</v>
      </c>
      <c r="Y810" s="88">
        <f>SUMPRODUCT(([1]Data!$A:$A=DATE(IF(X810 &lt; DATE(YEAR(X810), 1, 4), YEAR(X810)-1, YEAR(X810)), IF(X810&lt; DATE(YEAR(X810), MONTH(X810), 4), MONTH(EDATE(X810, -1)), MONTH(X810)), 15))*([1]Data!$G:$G="unit")*([1]Data!$O:$O))/SUMPRODUCT(([1]Data!$A:$A=DATE(IF(X810 &lt; DATE(YEAR(X810), 1, 4), YEAR(X810)-1, YEAR(X810)), IF(X810&lt; DATE(YEAR(X810), MONTH(X810), 4), MONTH(EDATE(X810, -1)), MONTH(X810)), 15))*([1]Data!$G:$G="unit"))</f>
        <v>4941.2595263157882</v>
      </c>
      <c r="Z810" s="88">
        <f>SUMPRODUCT(([1]Data!$A:$A=DATE(IF(X810 &lt; DATE(YEAR(X810), 1, 4), YEAR(X810)-1, YEAR(X810)), IF(X810&lt; DATE(YEAR(X810), MONTH(X810), 4), MONTH(EDATE(X810, -1)), MONTH(X810)), 15))*([1]Data!$G:$G="shuttle")*([1]Data!$O:$O))/SUMPRODUCT(([1]Data!$A:$A=DATE(IF(X810 &lt; DATE(YEAR(X810), 1, 4), YEAR(X810)-1, YEAR(X810)), IF(X810&lt; DATE(YEAR(X810), MONTH(X810), 4), MONTH(EDATE(X810, -1)), MONTH(X810)), 15))*([1]Data!$G:$G="shuttle"))</f>
        <v>4988.1821052631576</v>
      </c>
    </row>
    <row r="811" spans="1:29" x14ac:dyDescent="0.3">
      <c r="A811" s="81">
        <v>43110</v>
      </c>
      <c r="B811" s="181">
        <v>3</v>
      </c>
      <c r="C811" s="2" t="s">
        <v>18</v>
      </c>
      <c r="D811" s="2">
        <v>225</v>
      </c>
      <c r="E811" s="2">
        <v>358</v>
      </c>
      <c r="F811" s="181">
        <v>43</v>
      </c>
      <c r="G811" s="181">
        <v>24</v>
      </c>
      <c r="H811" s="181"/>
      <c r="I811" s="10">
        <v>43110</v>
      </c>
      <c r="J811" s="42">
        <f t="shared" si="107"/>
        <v>201.34228187919464</v>
      </c>
      <c r="K811" s="42">
        <f t="shared" si="116"/>
        <v>272.9347936818553</v>
      </c>
      <c r="L811" s="42">
        <f t="shared" si="116"/>
        <v>223.36690696929739</v>
      </c>
      <c r="M811" s="42">
        <f t="shared" ref="M811" si="118">(1+(E811-T811)/T811)*100</f>
        <v>198.88888888888889</v>
      </c>
      <c r="N811" s="54">
        <f t="shared" ref="N811" si="119">(1+(F811-U811)/U811)*100</f>
        <v>192.30769230769232</v>
      </c>
      <c r="O811" s="25">
        <f t="shared" ref="O811" si="120">(1+(G811-V811)/V811)*100</f>
        <v>170.21276595744681</v>
      </c>
      <c r="Q811" s="4">
        <v>1.49</v>
      </c>
      <c r="R811" s="4">
        <v>1815.8525729999999</v>
      </c>
      <c r="S811" s="4">
        <v>2338.2847000000002</v>
      </c>
      <c r="T811" s="4">
        <v>180</v>
      </c>
      <c r="U811" s="4">
        <v>22.36</v>
      </c>
      <c r="V811" s="4">
        <v>14.1</v>
      </c>
      <c r="X811" s="81">
        <v>43110</v>
      </c>
      <c r="Y811" s="88">
        <f>SUMPRODUCT(([1]Data!$A:$A=DATE(IF(X811 &lt; DATE(YEAR(X811), 1, 4), YEAR(X811)-1, YEAR(X811)), IF(X811&lt; DATE(YEAR(X811), MONTH(X811), 4), MONTH(EDATE(X811, -1)), MONTH(X811)), 15))*([1]Data!$G:$G="unit")*([1]Data!$O:$O))/SUMPRODUCT(([1]Data!$A:$A=DATE(IF(X811 &lt; DATE(YEAR(X811), 1, 4), YEAR(X811)-1, YEAR(X811)), IF(X811&lt; DATE(YEAR(X811), MONTH(X811), 4), MONTH(EDATE(X811, -1)), MONTH(X811)), 15))*([1]Data!$G:$G="unit"))</f>
        <v>4956.09347368421</v>
      </c>
      <c r="Z811" s="88">
        <f>SUMPRODUCT(([1]Data!$A:$A=DATE(IF(X811 &lt; DATE(YEAR(X811), 1, 4), YEAR(X811)-1, YEAR(X811)), IF(X811&lt; DATE(YEAR(X811), MONTH(X811), 4), MONTH(EDATE(X811, -1)), MONTH(X811)), 15))*([1]Data!$G:$G="shuttle")*([1]Data!$O:$O))/SUMPRODUCT(([1]Data!$A:$A=DATE(IF(X811 &lt; DATE(YEAR(X811), 1, 4), YEAR(X811)-1, YEAR(X811)), IF(X811&lt; DATE(YEAR(X811), MONTH(X811), 4), MONTH(EDATE(X811, -1)), MONTH(X811)), 15))*([1]Data!$G:$G="shuttle"))</f>
        <v>4997.9542105263154</v>
      </c>
    </row>
    <row r="812" spans="1:29" x14ac:dyDescent="0.3">
      <c r="A812" s="81">
        <v>43117</v>
      </c>
      <c r="B812" s="177">
        <v>3.03</v>
      </c>
      <c r="C812" s="2" t="s">
        <v>18</v>
      </c>
      <c r="D812" s="2">
        <v>275</v>
      </c>
      <c r="E812" s="2">
        <v>400</v>
      </c>
      <c r="F812" s="177">
        <v>44.75</v>
      </c>
      <c r="G812" s="177">
        <v>24.5</v>
      </c>
      <c r="H812" s="177"/>
      <c r="I812" s="10">
        <v>43117</v>
      </c>
      <c r="J812" s="42">
        <f t="shared" ref="J812" si="121">(1+(B812-Q812)/Q812)*100</f>
        <v>203.35570469798654</v>
      </c>
      <c r="K812" s="42">
        <f t="shared" ref="K812:K837" si="122">(C812+Y812)/R812*100</f>
        <v>272.9347936818553</v>
      </c>
      <c r="L812" s="42">
        <f t="shared" ref="L812" si="123">(D812+Z812)/S812*100</f>
        <v>225.50522656741992</v>
      </c>
      <c r="M812" s="42">
        <f t="shared" ref="M812" si="124">(1+(E812-T812)/T812)*100</f>
        <v>222.22222222222223</v>
      </c>
      <c r="N812" s="54">
        <f t="shared" ref="N812" si="125">(1+(F812-U812)/U812)*100</f>
        <v>200.13416815742397</v>
      </c>
      <c r="O812" s="54">
        <f t="shared" ref="O812" si="126">(1+(G812-V812)/V812)*100</f>
        <v>173.75886524822698</v>
      </c>
      <c r="Q812" s="4">
        <v>1.49</v>
      </c>
      <c r="R812" s="4">
        <v>1815.8525729999999</v>
      </c>
      <c r="S812" s="4">
        <v>2338.2847000000002</v>
      </c>
      <c r="T812" s="4">
        <v>180</v>
      </c>
      <c r="U812" s="4">
        <v>22.36</v>
      </c>
      <c r="V812" s="4">
        <v>14.1</v>
      </c>
      <c r="X812" s="81">
        <v>43117</v>
      </c>
      <c r="Y812" s="88">
        <f>SUMPRODUCT(([1]Data!$A:$A=DATE(IF(X812 &lt; DATE(YEAR(X812), 1, 4), YEAR(X812)-1, YEAR(X812)), IF(X812&lt; DATE(YEAR(X812), MONTH(X812), 4), MONTH(EDATE(X812, -1)), MONTH(X812)), 15))*([1]Data!$G:$G="unit")*([1]Data!$O:$O))/SUMPRODUCT(([1]Data!$A:$A=DATE(IF(X812 &lt; DATE(YEAR(X812), 1, 4), YEAR(X812)-1, YEAR(X812)), IF(X812&lt; DATE(YEAR(X812), MONTH(X812), 4), MONTH(EDATE(X812, -1)), MONTH(X812)), 15))*([1]Data!$G:$G="unit"))</f>
        <v>4956.09347368421</v>
      </c>
      <c r="Z812" s="88">
        <f>SUMPRODUCT(([1]Data!$A:$A=DATE(IF(X812 &lt; DATE(YEAR(X812), 1, 4), YEAR(X812)-1, YEAR(X812)), IF(X812&lt; DATE(YEAR(X812), MONTH(X812), 4), MONTH(EDATE(X812, -1)), MONTH(X812)), 15))*([1]Data!$G:$G="shuttle")*([1]Data!$O:$O))/SUMPRODUCT(([1]Data!$A:$A=DATE(IF(X812 &lt; DATE(YEAR(X812), 1, 4), YEAR(X812)-1, YEAR(X812)), IF(X812&lt; DATE(YEAR(X812), MONTH(X812), 4), MONTH(EDATE(X812, -1)), MONTH(X812)), 15))*([1]Data!$G:$G="shuttle"))</f>
        <v>4997.9542105263154</v>
      </c>
    </row>
    <row r="813" spans="1:29" x14ac:dyDescent="0.3">
      <c r="A813" s="81">
        <v>43124</v>
      </c>
      <c r="B813" s="181">
        <v>3.03</v>
      </c>
      <c r="C813" s="2" t="s">
        <v>18</v>
      </c>
      <c r="D813" s="2">
        <v>125</v>
      </c>
      <c r="E813" s="2">
        <v>329</v>
      </c>
      <c r="F813" s="181">
        <v>44.5</v>
      </c>
      <c r="G813" s="181">
        <v>24.5</v>
      </c>
      <c r="H813" s="181"/>
      <c r="I813" s="10">
        <v>43124</v>
      </c>
      <c r="J813" s="42">
        <f t="shared" ref="J813:J837" si="127">(1+(B813-Q813)/Q813)*100</f>
        <v>203.35570469798654</v>
      </c>
      <c r="K813" s="42">
        <f t="shared" si="122"/>
        <v>272.9347936818553</v>
      </c>
      <c r="L813" s="42">
        <f t="shared" ref="L813:L837" si="128">(D813+Z813)/S813*100</f>
        <v>219.0902677730524</v>
      </c>
      <c r="M813" s="42">
        <f t="shared" ref="M813:M837" si="129">(1+(E813-T813)/T813)*100</f>
        <v>182.77777777777777</v>
      </c>
      <c r="N813" s="54">
        <f t="shared" ref="N813:N837" si="130">(1+(F813-U813)/U813)*100</f>
        <v>199.01610017889089</v>
      </c>
      <c r="O813" s="54">
        <f t="shared" ref="O813:O837" si="131">(1+(G813-V813)/V813)*100</f>
        <v>173.75886524822698</v>
      </c>
      <c r="Q813" s="4">
        <v>1.49</v>
      </c>
      <c r="R813" s="4">
        <v>1815.8525729999999</v>
      </c>
      <c r="S813" s="4">
        <v>2338.2847000000002</v>
      </c>
      <c r="T813" s="4">
        <v>180</v>
      </c>
      <c r="U813" s="4">
        <v>22.36</v>
      </c>
      <c r="V813" s="4">
        <v>14.1</v>
      </c>
      <c r="X813" s="81">
        <v>43124</v>
      </c>
      <c r="Y813" s="88">
        <f>SUMPRODUCT(([1]Data!$A:$A=DATE(IF(X813 &lt; DATE(YEAR(X813), 1, 4), YEAR(X813)-1, YEAR(X813)), IF(X813&lt; DATE(YEAR(X813), MONTH(X813), 4), MONTH(EDATE(X813, -1)), MONTH(X813)), 15))*([1]Data!$G:$G="unit")*([1]Data!$O:$O))/SUMPRODUCT(([1]Data!$A:$A=DATE(IF(X813 &lt; DATE(YEAR(X813), 1, 4), YEAR(X813)-1, YEAR(X813)), IF(X813&lt; DATE(YEAR(X813), MONTH(X813), 4), MONTH(EDATE(X813, -1)), MONTH(X813)), 15))*([1]Data!$G:$G="unit"))</f>
        <v>4956.09347368421</v>
      </c>
      <c r="Z813" s="88">
        <f>SUMPRODUCT(([1]Data!$A:$A=DATE(IF(X813 &lt; DATE(YEAR(X813), 1, 4), YEAR(X813)-1, YEAR(X813)), IF(X813&lt; DATE(YEAR(X813), MONTH(X813), 4), MONTH(EDATE(X813, -1)), MONTH(X813)), 15))*([1]Data!$G:$G="shuttle")*([1]Data!$O:$O))/SUMPRODUCT(([1]Data!$A:$A=DATE(IF(X813 &lt; DATE(YEAR(X813), 1, 4), YEAR(X813)-1, YEAR(X813)), IF(X813&lt; DATE(YEAR(X813), MONTH(X813), 4), MONTH(EDATE(X813, -1)), MONTH(X813)), 15))*([1]Data!$G:$G="shuttle"))</f>
        <v>4997.9542105263154</v>
      </c>
    </row>
    <row r="814" spans="1:29" x14ac:dyDescent="0.3">
      <c r="A814" s="81">
        <v>43131</v>
      </c>
      <c r="B814" s="184">
        <v>3</v>
      </c>
      <c r="C814" s="2" t="s">
        <v>18</v>
      </c>
      <c r="D814" s="2">
        <v>195</v>
      </c>
      <c r="E814" s="2">
        <v>358</v>
      </c>
      <c r="F814" s="184">
        <v>44.75</v>
      </c>
      <c r="G814" s="184">
        <v>25</v>
      </c>
      <c r="H814" s="177"/>
      <c r="I814" s="10">
        <v>43131</v>
      </c>
      <c r="J814" s="42">
        <f t="shared" si="127"/>
        <v>201.34228187919464</v>
      </c>
      <c r="K814" s="42">
        <f t="shared" si="122"/>
        <v>272.9347936818553</v>
      </c>
      <c r="L814" s="42">
        <f t="shared" si="128"/>
        <v>222.08391521042392</v>
      </c>
      <c r="M814" s="42">
        <f t="shared" si="129"/>
        <v>198.88888888888889</v>
      </c>
      <c r="N814" s="54">
        <f t="shared" si="130"/>
        <v>200.13416815742397</v>
      </c>
      <c r="O814" s="54">
        <f t="shared" si="131"/>
        <v>177.3049645390071</v>
      </c>
      <c r="Q814" s="4">
        <v>1.49</v>
      </c>
      <c r="R814" s="4">
        <v>1815.8525729999999</v>
      </c>
      <c r="S814" s="4">
        <v>2338.2847000000002</v>
      </c>
      <c r="T814" s="4">
        <v>180</v>
      </c>
      <c r="U814" s="4">
        <v>22.36</v>
      </c>
      <c r="V814" s="4">
        <v>14.1</v>
      </c>
      <c r="X814" s="81">
        <v>43131</v>
      </c>
      <c r="Y814" s="88">
        <f>SUMPRODUCT(([1]Data!$A:$A=DATE(IF(X814 &lt; DATE(YEAR(X814), 1, 4), YEAR(X814)-1, YEAR(X814)), IF(X814&lt; DATE(YEAR(X814), MONTH(X814), 4), MONTH(EDATE(X814, -1)), MONTH(X814)), 15))*([1]Data!$G:$G="unit")*([1]Data!$O:$O))/SUMPRODUCT(([1]Data!$A:$A=DATE(IF(X814 &lt; DATE(YEAR(X814), 1, 4), YEAR(X814)-1, YEAR(X814)), IF(X814&lt; DATE(YEAR(X814), MONTH(X814), 4), MONTH(EDATE(X814, -1)), MONTH(X814)), 15))*([1]Data!$G:$G="unit"))</f>
        <v>4956.09347368421</v>
      </c>
      <c r="Z814" s="88">
        <f>SUMPRODUCT(([1]Data!$A:$A=DATE(IF(X814 &lt; DATE(YEAR(X814), 1, 4), YEAR(X814)-1, YEAR(X814)), IF(X814&lt; DATE(YEAR(X814), MONTH(X814), 4), MONTH(EDATE(X814, -1)), MONTH(X814)), 15))*([1]Data!$G:$G="shuttle")*([1]Data!$O:$O))/SUMPRODUCT(([1]Data!$A:$A=DATE(IF(X814 &lt; DATE(YEAR(X814), 1, 4), YEAR(X814)-1, YEAR(X814)), IF(X814&lt; DATE(YEAR(X814), MONTH(X814), 4), MONTH(EDATE(X814, -1)), MONTH(X814)), 15))*([1]Data!$G:$G="shuttle"))</f>
        <v>4997.9542105263154</v>
      </c>
    </row>
    <row r="815" spans="1:29" x14ac:dyDescent="0.3">
      <c r="A815" s="81">
        <v>43138</v>
      </c>
      <c r="B815" s="185">
        <v>3.0859999999999999</v>
      </c>
      <c r="C815" s="2">
        <v>18.8</v>
      </c>
      <c r="D815" s="2">
        <v>65.599999999999994</v>
      </c>
      <c r="E815" s="2">
        <v>363</v>
      </c>
      <c r="F815" s="185">
        <v>44.25</v>
      </c>
      <c r="G815" s="185">
        <v>24.5</v>
      </c>
      <c r="H815" s="24"/>
      <c r="I815" s="10">
        <v>43138</v>
      </c>
      <c r="J815" s="42">
        <f t="shared" si="127"/>
        <v>207.11409395973152</v>
      </c>
      <c r="K815" s="42">
        <f t="shared" si="122"/>
        <v>273.97012002274539</v>
      </c>
      <c r="L815" s="42">
        <f t="shared" si="128"/>
        <v>216.54994409048288</v>
      </c>
      <c r="M815" s="42">
        <f t="shared" si="129"/>
        <v>201.66666666666666</v>
      </c>
      <c r="N815" s="54">
        <f t="shared" si="130"/>
        <v>197.89803220035779</v>
      </c>
      <c r="O815" s="54">
        <f t="shared" si="131"/>
        <v>173.75886524822698</v>
      </c>
      <c r="Q815" s="4">
        <v>1.49</v>
      </c>
      <c r="R815" s="4">
        <v>1815.8525729999999</v>
      </c>
      <c r="S815" s="4">
        <v>2338.2847000000002</v>
      </c>
      <c r="T815" s="4">
        <v>180</v>
      </c>
      <c r="U815" s="4">
        <v>22.36</v>
      </c>
      <c r="V815" s="4">
        <v>14.1</v>
      </c>
      <c r="X815" s="81">
        <v>43138</v>
      </c>
      <c r="Y815" s="88">
        <f>SUMPRODUCT(([1]Data!$A:$A=DATE(IF(X815 &lt; DATE(YEAR(X815), 1, 4), YEAR(X815)-1, YEAR(X815)), IF(X815&lt; DATE(YEAR(X815), MONTH(X815), 4), MONTH(EDATE(X815, -1)), MONTH(X815)), 15))*([1]Data!$G:$G="unit")*([1]Data!$O:$O))/SUMPRODUCT(([1]Data!$A:$A=DATE(IF(X815 &lt; DATE(YEAR(X815), 1, 4), YEAR(X815)-1, YEAR(X815)), IF(X815&lt; DATE(YEAR(X815), MONTH(X815), 4), MONTH(EDATE(X815, -1)), MONTH(X815)), 15))*([1]Data!$G:$G="unit"))</f>
        <v>4956.09347368421</v>
      </c>
      <c r="Z815" s="88">
        <f>SUMPRODUCT(([1]Data!$A:$A=DATE(IF(X815 &lt; DATE(YEAR(X815), 1, 4), YEAR(X815)-1, YEAR(X815)), IF(X815&lt; DATE(YEAR(X815), MONTH(X815), 4), MONTH(EDATE(X815, -1)), MONTH(X815)), 15))*([1]Data!$G:$G="shuttle")*([1]Data!$O:$O))/SUMPRODUCT(([1]Data!$A:$A=DATE(IF(X815 &lt; DATE(YEAR(X815), 1, 4), YEAR(X815)-1, YEAR(X815)), IF(X815&lt; DATE(YEAR(X815), MONTH(X815), 4), MONTH(EDATE(X815, -1)), MONTH(X815)), 15))*([1]Data!$G:$G="shuttle"))</f>
        <v>4997.9542105263154</v>
      </c>
    </row>
    <row r="816" spans="1:29" x14ac:dyDescent="0.3">
      <c r="A816" s="81">
        <v>43145</v>
      </c>
      <c r="B816" s="186">
        <v>3.0630000000000002</v>
      </c>
      <c r="C816" s="2" t="s">
        <v>18</v>
      </c>
      <c r="D816" s="2">
        <v>400</v>
      </c>
      <c r="E816" s="2">
        <v>373</v>
      </c>
      <c r="F816" s="186">
        <v>43</v>
      </c>
      <c r="G816" s="186">
        <v>23.25</v>
      </c>
      <c r="H816" s="24"/>
      <c r="I816" s="10">
        <v>43145</v>
      </c>
      <c r="J816" s="42">
        <f t="shared" si="127"/>
        <v>205.57046979865774</v>
      </c>
      <c r="K816" s="42">
        <f t="shared" si="122"/>
        <v>272.9347936818553</v>
      </c>
      <c r="L816" s="42">
        <f t="shared" si="128"/>
        <v>230.85102556272616</v>
      </c>
      <c r="M816" s="42">
        <f t="shared" si="129"/>
        <v>207.2222222222222</v>
      </c>
      <c r="N816" s="42">
        <f t="shared" si="130"/>
        <v>192.30769230769232</v>
      </c>
      <c r="O816" s="42">
        <f t="shared" si="131"/>
        <v>164.89361702127661</v>
      </c>
      <c r="Q816" s="4">
        <v>1.49</v>
      </c>
      <c r="R816" s="4">
        <v>1815.8525729999999</v>
      </c>
      <c r="S816" s="4">
        <v>2338.2847000000002</v>
      </c>
      <c r="T816" s="4">
        <v>180</v>
      </c>
      <c r="U816" s="4">
        <v>22.36</v>
      </c>
      <c r="V816" s="4">
        <v>14.1</v>
      </c>
      <c r="X816" s="81">
        <v>43145</v>
      </c>
      <c r="Y816" s="88">
        <f>SUMPRODUCT(([1]Data!$A:$A=DATE(IF(X816 &lt; DATE(YEAR(X816), 1, 4), YEAR(X816)-1, YEAR(X816)), IF(X816&lt; DATE(YEAR(X816), MONTH(X816), 4), MONTH(EDATE(X816, -1)), MONTH(X816)), 15))*([1]Data!$G:$G="unit")*([1]Data!$O:$O))/SUMPRODUCT(([1]Data!$A:$A=DATE(IF(X816 &lt; DATE(YEAR(X816), 1, 4), YEAR(X816)-1, YEAR(X816)), IF(X816&lt; DATE(YEAR(X816), MONTH(X816), 4), MONTH(EDATE(X816, -1)), MONTH(X816)), 15))*([1]Data!$G:$G="unit"))</f>
        <v>4956.09347368421</v>
      </c>
      <c r="Z816" s="88">
        <f>SUMPRODUCT(([1]Data!$A:$A=DATE(IF(X816 &lt; DATE(YEAR(X816), 1, 4), YEAR(X816)-1, YEAR(X816)), IF(X816&lt; DATE(YEAR(X816), MONTH(X816), 4), MONTH(EDATE(X816, -1)), MONTH(X816)), 15))*([1]Data!$G:$G="shuttle")*([1]Data!$O:$O))/SUMPRODUCT(([1]Data!$A:$A=DATE(IF(X816 &lt; DATE(YEAR(X816), 1, 4), YEAR(X816)-1, YEAR(X816)), IF(X816&lt; DATE(YEAR(X816), MONTH(X816), 4), MONTH(EDATE(X816, -1)), MONTH(X816)), 15))*([1]Data!$G:$G="shuttle"))</f>
        <v>4997.9542105263154</v>
      </c>
    </row>
    <row r="817" spans="1:26" x14ac:dyDescent="0.3">
      <c r="A817" s="81">
        <v>43152</v>
      </c>
      <c r="B817" s="187">
        <v>3.0270000000000001</v>
      </c>
      <c r="C817" s="2" t="s">
        <v>18</v>
      </c>
      <c r="D817" s="2">
        <v>487.5</v>
      </c>
      <c r="E817" s="2">
        <v>380</v>
      </c>
      <c r="F817" s="187">
        <v>43</v>
      </c>
      <c r="G817" s="187">
        <v>23.25</v>
      </c>
      <c r="H817" s="24"/>
      <c r="I817" s="10">
        <v>43152</v>
      </c>
      <c r="J817" s="42">
        <f t="shared" si="127"/>
        <v>203.1543624161074</v>
      </c>
      <c r="K817" s="42">
        <f t="shared" si="122"/>
        <v>272.9347936818553</v>
      </c>
      <c r="L817" s="42">
        <f t="shared" si="128"/>
        <v>234.59308485944055</v>
      </c>
      <c r="M817" s="42">
        <f t="shared" si="129"/>
        <v>211.11111111111111</v>
      </c>
      <c r="N817" s="42">
        <f t="shared" si="130"/>
        <v>192.30769230769232</v>
      </c>
      <c r="O817" s="42">
        <f t="shared" si="131"/>
        <v>164.89361702127661</v>
      </c>
      <c r="Q817" s="4">
        <v>1.49</v>
      </c>
      <c r="R817" s="4">
        <v>1815.8525729999999</v>
      </c>
      <c r="S817" s="4">
        <v>2338.2847000000002</v>
      </c>
      <c r="T817" s="4">
        <v>180</v>
      </c>
      <c r="U817" s="4">
        <v>22.36</v>
      </c>
      <c r="V817" s="4">
        <v>14.1</v>
      </c>
      <c r="X817" s="81">
        <v>43152</v>
      </c>
      <c r="Y817" s="88">
        <f>SUMPRODUCT(([1]Data!$A:$A=DATE(IF(X817 &lt; DATE(YEAR(X817), 1, 4), YEAR(X817)-1, YEAR(X817)), IF(X817&lt; DATE(YEAR(X817), MONTH(X817), 4), MONTH(EDATE(X817, -1)), MONTH(X817)), 15))*([1]Data!$G:$G="unit")*([1]Data!$O:$O))/SUMPRODUCT(([1]Data!$A:$A=DATE(IF(X817 &lt; DATE(YEAR(X817), 1, 4), YEAR(X817)-1, YEAR(X817)), IF(X817&lt; DATE(YEAR(X817), MONTH(X817), 4), MONTH(EDATE(X817, -1)), MONTH(X817)), 15))*([1]Data!$G:$G="unit"))</f>
        <v>4956.09347368421</v>
      </c>
      <c r="Z817" s="88">
        <f>SUMPRODUCT(([1]Data!$A:$A=DATE(IF(X817 &lt; DATE(YEAR(X817), 1, 4), YEAR(X817)-1, YEAR(X817)), IF(X817&lt; DATE(YEAR(X817), MONTH(X817), 4), MONTH(EDATE(X817, -1)), MONTH(X817)), 15))*([1]Data!$G:$G="shuttle")*([1]Data!$O:$O))/SUMPRODUCT(([1]Data!$A:$A=DATE(IF(X817 &lt; DATE(YEAR(X817), 1, 4), YEAR(X817)-1, YEAR(X817)), IF(X817&lt; DATE(YEAR(X817), MONTH(X817), 4), MONTH(EDATE(X817, -1)), MONTH(X817)), 15))*([1]Data!$G:$G="shuttle"))</f>
        <v>4997.9542105263154</v>
      </c>
    </row>
    <row r="818" spans="1:26" x14ac:dyDescent="0.3">
      <c r="A818" s="81">
        <v>43159</v>
      </c>
      <c r="B818" s="188">
        <v>3.0070000000000001</v>
      </c>
      <c r="C818" s="2">
        <v>0</v>
      </c>
      <c r="D818" s="2">
        <v>1069</v>
      </c>
      <c r="E818" s="2">
        <v>390</v>
      </c>
      <c r="F818" s="188">
        <v>44</v>
      </c>
      <c r="G818" s="188">
        <v>23.75</v>
      </c>
      <c r="H818" s="24"/>
      <c r="I818" s="10">
        <v>43159</v>
      </c>
      <c r="J818" s="42">
        <f t="shared" si="127"/>
        <v>201.81208053691276</v>
      </c>
      <c r="K818" s="42">
        <f t="shared" si="122"/>
        <v>272.9347936818553</v>
      </c>
      <c r="L818" s="42">
        <f t="shared" si="128"/>
        <v>259.46174178560528</v>
      </c>
      <c r="M818" s="42">
        <f t="shared" si="129"/>
        <v>216.66666666666669</v>
      </c>
      <c r="N818" s="42">
        <f t="shared" si="130"/>
        <v>196.77996422182468</v>
      </c>
      <c r="O818" s="42">
        <f t="shared" si="131"/>
        <v>168.43971631205673</v>
      </c>
      <c r="Q818" s="4">
        <v>1.49</v>
      </c>
      <c r="R818" s="4">
        <v>1815.8525729999999</v>
      </c>
      <c r="S818" s="4">
        <v>2338.2847000000002</v>
      </c>
      <c r="T818" s="4">
        <v>180</v>
      </c>
      <c r="U818" s="4">
        <v>22.36</v>
      </c>
      <c r="V818" s="4">
        <v>14.1</v>
      </c>
      <c r="X818" s="81">
        <v>43159</v>
      </c>
      <c r="Y818" s="88">
        <f>SUMPRODUCT(([1]Data!$A:$A=DATE(IF(X818 &lt; DATE(YEAR(X818), 1, 4), YEAR(X818)-1, YEAR(X818)), IF(X818&lt; DATE(YEAR(X818), MONTH(X818), 4), MONTH(EDATE(X818, -1)), MONTH(X818)), 15))*([1]Data!$G:$G="unit")*([1]Data!$O:$O))/SUMPRODUCT(([1]Data!$A:$A=DATE(IF(X818 &lt; DATE(YEAR(X818), 1, 4), YEAR(X818)-1, YEAR(X818)), IF(X818&lt; DATE(YEAR(X818), MONTH(X818), 4), MONTH(EDATE(X818, -1)), MONTH(X818)), 15))*([1]Data!$G:$G="unit"))</f>
        <v>4956.09347368421</v>
      </c>
      <c r="Z818" s="88">
        <f>SUMPRODUCT(([1]Data!$A:$A=DATE(IF(X818 &lt; DATE(YEAR(X818), 1, 4), YEAR(X818)-1, YEAR(X818)), IF(X818&lt; DATE(YEAR(X818), MONTH(X818), 4), MONTH(EDATE(X818, -1)), MONTH(X818)), 15))*([1]Data!$G:$G="shuttle")*([1]Data!$O:$O))/SUMPRODUCT(([1]Data!$A:$A=DATE(IF(X818 &lt; DATE(YEAR(X818), 1, 4), YEAR(X818)-1, YEAR(X818)), IF(X818&lt; DATE(YEAR(X818), MONTH(X818), 4), MONTH(EDATE(X818, -1)), MONTH(X818)), 15))*([1]Data!$G:$G="shuttle"))</f>
        <v>4997.9542105263154</v>
      </c>
    </row>
    <row r="819" spans="1:26" x14ac:dyDescent="0.3">
      <c r="A819" s="81">
        <v>43166</v>
      </c>
      <c r="B819" s="189">
        <v>2.992</v>
      </c>
      <c r="C819" s="2" t="s">
        <v>18</v>
      </c>
      <c r="D819" s="2">
        <v>716.7</v>
      </c>
      <c r="E819" s="2">
        <v>474</v>
      </c>
      <c r="F819" s="189">
        <v>44.5</v>
      </c>
      <c r="G819" s="189">
        <v>24</v>
      </c>
      <c r="H819" s="24"/>
      <c r="I819" s="10">
        <v>43166</v>
      </c>
      <c r="J819" s="42">
        <f t="shared" si="127"/>
        <v>200.8053691275168</v>
      </c>
      <c r="K819" s="42">
        <f t="shared" si="122"/>
        <v>274.93563429687555</v>
      </c>
      <c r="L819" s="42">
        <f t="shared" si="128"/>
        <v>244.67375368655578</v>
      </c>
      <c r="M819" s="42">
        <f t="shared" si="129"/>
        <v>263.33333333333331</v>
      </c>
      <c r="N819" s="42">
        <f t="shared" si="130"/>
        <v>199.01610017889089</v>
      </c>
      <c r="O819" s="42">
        <f t="shared" si="131"/>
        <v>170.21276595744681</v>
      </c>
      <c r="Q819" s="4">
        <v>1.49</v>
      </c>
      <c r="R819" s="4">
        <v>1815.8525729999999</v>
      </c>
      <c r="S819" s="4">
        <v>2338.2847000000002</v>
      </c>
      <c r="T819" s="4">
        <v>180</v>
      </c>
      <c r="U819" s="4">
        <v>22.36</v>
      </c>
      <c r="V819" s="4">
        <v>14.1</v>
      </c>
      <c r="X819" s="81">
        <v>43166</v>
      </c>
      <c r="Y819" s="88">
        <f>SUMPRODUCT(([1]Data!$A:$A=DATE(IF(X819 &lt; DATE(YEAR(X819), 1, 4), YEAR(X819)-1, YEAR(X819)), IF(X819&lt; DATE(YEAR(X819), MONTH(X819), 4), MONTH(EDATE(X819, -1)), MONTH(X819)), 15))*([1]Data!$G:$G="unit")*([1]Data!$O:$O))/SUMPRODUCT(([1]Data!$A:$A=DATE(IF(X819 &lt; DATE(YEAR(X819), 1, 4), YEAR(X819)-1, YEAR(X819)), IF(X819&lt; DATE(YEAR(X819), MONTH(X819), 4), MONTH(EDATE(X819, -1)), MONTH(X819)), 15))*([1]Data!$G:$G="unit"))</f>
        <v>4992.4257894736847</v>
      </c>
      <c r="Z819" s="88">
        <f>SUMPRODUCT(([1]Data!$A:$A=DATE(IF(X819 &lt; DATE(YEAR(X819), 1, 4), YEAR(X819)-1, YEAR(X819)), IF(X819&lt; DATE(YEAR(X819), MONTH(X819), 4), MONTH(EDATE(X819, -1)), MONTH(X819)), 15))*([1]Data!$G:$G="shuttle")*([1]Data!$O:$O))/SUMPRODUCT(([1]Data!$A:$A=DATE(IF(X819 &lt; DATE(YEAR(X819), 1, 4), YEAR(X819)-1, YEAR(X819)), IF(X819&lt; DATE(YEAR(X819), MONTH(X819), 4), MONTH(EDATE(X819, -1)), MONTH(X819)), 15))*([1]Data!$G:$G="shuttle"))</f>
        <v>5004.4689473684202</v>
      </c>
    </row>
    <row r="820" spans="1:26" x14ac:dyDescent="0.3">
      <c r="A820" s="81">
        <v>43173</v>
      </c>
      <c r="B820" s="190">
        <v>2.976</v>
      </c>
      <c r="C820" s="2" t="s">
        <v>18</v>
      </c>
      <c r="D820" s="2">
        <v>1350</v>
      </c>
      <c r="E820" s="2">
        <v>570</v>
      </c>
      <c r="F820" s="190">
        <v>45</v>
      </c>
      <c r="G820" s="190">
        <v>24</v>
      </c>
      <c r="I820" s="10">
        <v>43173</v>
      </c>
      <c r="J820" s="42">
        <f t="shared" si="127"/>
        <v>199.73154362416108</v>
      </c>
      <c r="K820" s="42">
        <f t="shared" si="122"/>
        <v>274.93563429687555</v>
      </c>
      <c r="L820" s="42">
        <f t="shared" si="128"/>
        <v>271.75770971637542</v>
      </c>
      <c r="M820" s="42">
        <f t="shared" si="129"/>
        <v>316.66666666666663</v>
      </c>
      <c r="N820" s="42">
        <f t="shared" si="130"/>
        <v>201.25223613595705</v>
      </c>
      <c r="O820" s="42">
        <f t="shared" si="131"/>
        <v>170.21276595744681</v>
      </c>
      <c r="Q820" s="4">
        <v>1.49</v>
      </c>
      <c r="R820" s="4">
        <v>1815.8525729999999</v>
      </c>
      <c r="S820" s="4">
        <v>2338.2847000000002</v>
      </c>
      <c r="T820" s="4">
        <v>180</v>
      </c>
      <c r="U820" s="4">
        <v>22.36</v>
      </c>
      <c r="V820" s="4">
        <v>14.1</v>
      </c>
      <c r="X820" s="81">
        <v>43173</v>
      </c>
      <c r="Y820" s="88">
        <f>SUMPRODUCT(([1]Data!$A:$A=DATE(IF(X820 &lt; DATE(YEAR(X820), 1, 4), YEAR(X820)-1, YEAR(X820)), IF(X820&lt; DATE(YEAR(X820), MONTH(X820), 4), MONTH(EDATE(X820, -1)), MONTH(X820)), 15))*([1]Data!$G:$G="unit")*([1]Data!$O:$O))/SUMPRODUCT(([1]Data!$A:$A=DATE(IF(X820 &lt; DATE(YEAR(X820), 1, 4), YEAR(X820)-1, YEAR(X820)), IF(X820&lt; DATE(YEAR(X820), MONTH(X820), 4), MONTH(EDATE(X820, -1)), MONTH(X820)), 15))*([1]Data!$G:$G="unit"))</f>
        <v>4992.4257894736847</v>
      </c>
      <c r="Z820" s="88">
        <f>SUMPRODUCT(([1]Data!$A:$A=DATE(IF(X820 &lt; DATE(YEAR(X820), 1, 4), YEAR(X820)-1, YEAR(X820)), IF(X820&lt; DATE(YEAR(X820), MONTH(X820), 4), MONTH(EDATE(X820, -1)), MONTH(X820)), 15))*([1]Data!$G:$G="shuttle")*([1]Data!$O:$O))/SUMPRODUCT(([1]Data!$A:$A=DATE(IF(X820 &lt; DATE(YEAR(X820), 1, 4), YEAR(X820)-1, YEAR(X820)), IF(X820&lt; DATE(YEAR(X820), MONTH(X820), 4), MONTH(EDATE(X820, -1)), MONTH(X820)), 15))*([1]Data!$G:$G="shuttle"))</f>
        <v>5004.4689473684202</v>
      </c>
    </row>
    <row r="821" spans="1:26" x14ac:dyDescent="0.3">
      <c r="A821" s="81">
        <v>43180</v>
      </c>
      <c r="B821" s="191">
        <v>2.972</v>
      </c>
      <c r="C821" s="2" t="s">
        <v>18</v>
      </c>
      <c r="D821" s="2">
        <v>237.5</v>
      </c>
      <c r="E821" s="2">
        <v>475</v>
      </c>
      <c r="F821" s="191">
        <v>45.25</v>
      </c>
      <c r="G821" s="191">
        <v>24.5</v>
      </c>
      <c r="I821" s="10">
        <v>43180</v>
      </c>
      <c r="J821" s="42">
        <f t="shared" si="127"/>
        <v>199.46308724832215</v>
      </c>
      <c r="K821" s="42">
        <f t="shared" si="122"/>
        <v>274.93563429687555</v>
      </c>
      <c r="L821" s="42">
        <f t="shared" si="128"/>
        <v>224.18009865814969</v>
      </c>
      <c r="M821" s="42">
        <f t="shared" si="129"/>
        <v>263.88888888888886</v>
      </c>
      <c r="N821" s="42">
        <f t="shared" si="130"/>
        <v>202.37030411449018</v>
      </c>
      <c r="O821" s="42">
        <f t="shared" si="131"/>
        <v>173.75886524822698</v>
      </c>
      <c r="Q821" s="4">
        <v>1.49</v>
      </c>
      <c r="R821" s="4">
        <v>1815.8525729999999</v>
      </c>
      <c r="S821" s="4">
        <v>2338.2847000000002</v>
      </c>
      <c r="T821" s="4">
        <v>180</v>
      </c>
      <c r="U821" s="4">
        <v>22.36</v>
      </c>
      <c r="V821" s="4">
        <v>14.1</v>
      </c>
      <c r="X821" s="81">
        <v>43180</v>
      </c>
      <c r="Y821" s="88">
        <f>SUMPRODUCT(([1]Data!$A:$A=DATE(IF(X821 &lt; DATE(YEAR(X821), 1, 4), YEAR(X821)-1, YEAR(X821)), IF(X821&lt; DATE(YEAR(X821), MONTH(X821), 4), MONTH(EDATE(X821, -1)), MONTH(X821)), 15))*([1]Data!$G:$G="unit")*([1]Data!$O:$O))/SUMPRODUCT(([1]Data!$A:$A=DATE(IF(X821 &lt; DATE(YEAR(X821), 1, 4), YEAR(X821)-1, YEAR(X821)), IF(X821&lt; DATE(YEAR(X821), MONTH(X821), 4), MONTH(EDATE(X821, -1)), MONTH(X821)), 15))*([1]Data!$G:$G="unit"))</f>
        <v>4992.4257894736847</v>
      </c>
      <c r="Z821" s="88">
        <f>SUMPRODUCT(([1]Data!$A:$A=DATE(IF(X821 &lt; DATE(YEAR(X821), 1, 4), YEAR(X821)-1, YEAR(X821)), IF(X821&lt; DATE(YEAR(X821), MONTH(X821), 4), MONTH(EDATE(X821, -1)), MONTH(X821)), 15))*([1]Data!$G:$G="shuttle")*([1]Data!$O:$O))/SUMPRODUCT(([1]Data!$A:$A=DATE(IF(X821 &lt; DATE(YEAR(X821), 1, 4), YEAR(X821)-1, YEAR(X821)), IF(X821&lt; DATE(YEAR(X821), MONTH(X821), 4), MONTH(EDATE(X821, -1)), MONTH(X821)), 15))*([1]Data!$G:$G="shuttle"))</f>
        <v>5004.4689473684202</v>
      </c>
    </row>
    <row r="822" spans="1:26" x14ac:dyDescent="0.3">
      <c r="A822" s="81">
        <v>43187</v>
      </c>
      <c r="B822" s="192">
        <v>3.01</v>
      </c>
      <c r="C822" s="2" t="s">
        <v>18</v>
      </c>
      <c r="D822" s="2">
        <v>456.3</v>
      </c>
      <c r="E822" s="2">
        <v>488</v>
      </c>
      <c r="F822" s="192">
        <v>45.25</v>
      </c>
      <c r="G822" s="24">
        <v>24.5</v>
      </c>
      <c r="I822" s="10">
        <v>43187</v>
      </c>
      <c r="J822" s="42">
        <f t="shared" si="127"/>
        <v>202.01342281879192</v>
      </c>
      <c r="K822" s="42">
        <f t="shared" si="122"/>
        <v>274.93563429687555</v>
      </c>
      <c r="L822" s="42">
        <f t="shared" si="128"/>
        <v>233.5373852195338</v>
      </c>
      <c r="M822" s="42">
        <f t="shared" si="129"/>
        <v>271.11111111111114</v>
      </c>
      <c r="N822" s="42">
        <f t="shared" si="130"/>
        <v>202.37030411449018</v>
      </c>
      <c r="O822" s="42">
        <f t="shared" si="131"/>
        <v>173.75886524822698</v>
      </c>
      <c r="Q822" s="4">
        <v>1.49</v>
      </c>
      <c r="R822" s="4">
        <v>1815.8525729999999</v>
      </c>
      <c r="S822" s="4">
        <v>2338.2847000000002</v>
      </c>
      <c r="T822" s="4">
        <v>180</v>
      </c>
      <c r="U822" s="4">
        <v>22.36</v>
      </c>
      <c r="V822" s="4">
        <v>14.1</v>
      </c>
      <c r="X822" s="81">
        <v>43187</v>
      </c>
      <c r="Y822" s="88">
        <f>SUMPRODUCT(([1]Data!$A:$A=DATE(IF(X822 &lt; DATE(YEAR(X822), 1, 4), YEAR(X822)-1, YEAR(X822)), IF(X822&lt; DATE(YEAR(X822), MONTH(X822), 4), MONTH(EDATE(X822, -1)), MONTH(X822)), 15))*([1]Data!$G:$G="unit")*([1]Data!$O:$O))/SUMPRODUCT(([1]Data!$A:$A=DATE(IF(X822 &lt; DATE(YEAR(X822), 1, 4), YEAR(X822)-1, YEAR(X822)), IF(X822&lt; DATE(YEAR(X822), MONTH(X822), 4), MONTH(EDATE(X822, -1)), MONTH(X822)), 15))*([1]Data!$G:$G="unit"))</f>
        <v>4992.4257894736847</v>
      </c>
      <c r="Z822" s="88">
        <f>SUMPRODUCT(([1]Data!$A:$A=DATE(IF(X822 &lt; DATE(YEAR(X822), 1, 4), YEAR(X822)-1, YEAR(X822)), IF(X822&lt; DATE(YEAR(X822), MONTH(X822), 4), MONTH(EDATE(X822, -1)), MONTH(X822)), 15))*([1]Data!$G:$G="shuttle")*([1]Data!$O:$O))/SUMPRODUCT(([1]Data!$A:$A=DATE(IF(X822 &lt; DATE(YEAR(X822), 1, 4), YEAR(X822)-1, YEAR(X822)), IF(X822&lt; DATE(YEAR(X822), MONTH(X822), 4), MONTH(EDATE(X822, -1)), MONTH(X822)), 15))*([1]Data!$G:$G="shuttle"))</f>
        <v>5004.4689473684202</v>
      </c>
    </row>
    <row r="823" spans="1:26" x14ac:dyDescent="0.3">
      <c r="A823" s="81">
        <v>43194</v>
      </c>
      <c r="B823" s="193">
        <v>3.0419999999999998</v>
      </c>
      <c r="C823" s="2" t="s">
        <v>18</v>
      </c>
      <c r="D823" s="2">
        <v>587.5</v>
      </c>
      <c r="E823" s="2">
        <v>558</v>
      </c>
      <c r="F823" s="193">
        <v>45</v>
      </c>
      <c r="G823" s="193">
        <v>24.5</v>
      </c>
      <c r="I823" s="10">
        <v>43194</v>
      </c>
      <c r="J823" s="42">
        <f t="shared" si="127"/>
        <v>204.16107382550334</v>
      </c>
      <c r="K823" s="42">
        <f t="shared" si="122"/>
        <v>274.95740455484429</v>
      </c>
      <c r="L823" s="42">
        <f t="shared" si="128"/>
        <v>239.14833584500724</v>
      </c>
      <c r="M823" s="42">
        <f t="shared" si="129"/>
        <v>310</v>
      </c>
      <c r="N823" s="42">
        <f t="shared" si="130"/>
        <v>201.25223613595705</v>
      </c>
      <c r="O823" s="42">
        <f t="shared" si="131"/>
        <v>173.75886524822698</v>
      </c>
      <c r="Q823" s="4">
        <v>1.49</v>
      </c>
      <c r="R823" s="4">
        <v>1815.8525729999999</v>
      </c>
      <c r="S823" s="4">
        <v>2338.2847000000002</v>
      </c>
      <c r="T823" s="4">
        <v>180</v>
      </c>
      <c r="U823" s="4">
        <v>22.36</v>
      </c>
      <c r="V823" s="4">
        <v>14.1</v>
      </c>
      <c r="X823" s="81">
        <v>43194</v>
      </c>
      <c r="Y823" s="88">
        <f>SUMPRODUCT(([1]Data!$A:$A=DATE(IF(X823 &lt; DATE(YEAR(X823), 1, 4), YEAR(X823)-1, YEAR(X823)), IF(X823&lt; DATE(YEAR(X823), MONTH(X823), 4), MONTH(EDATE(X823, -1)), MONTH(X823)), 15))*([1]Data!$G:$G="unit")*([1]Data!$O:$O))/SUMPRODUCT(([1]Data!$A:$A=DATE(IF(X823 &lt; DATE(YEAR(X823), 1, 4), YEAR(X823)-1, YEAR(X823)), IF(X823&lt; DATE(YEAR(X823), MONTH(X823), 4), MONTH(EDATE(X823, -1)), MONTH(X823)), 15))*([1]Data!$G:$G="unit"))</f>
        <v>4992.8211052631586</v>
      </c>
      <c r="Z823" s="88">
        <v>5004.4689473684202</v>
      </c>
    </row>
    <row r="824" spans="1:26" x14ac:dyDescent="0.3">
      <c r="A824" s="81">
        <v>43201</v>
      </c>
      <c r="B824" s="194">
        <v>3.0430000000000001</v>
      </c>
      <c r="C824" s="2" t="s">
        <v>18</v>
      </c>
      <c r="D824" s="2">
        <v>475</v>
      </c>
      <c r="E824" s="2">
        <v>592</v>
      </c>
      <c r="F824" s="194">
        <v>44</v>
      </c>
      <c r="G824" s="194">
        <v>24.25</v>
      </c>
      <c r="I824" s="10">
        <v>43201</v>
      </c>
      <c r="J824" s="42">
        <f t="shared" si="127"/>
        <v>204.2281879194631</v>
      </c>
      <c r="K824" s="42">
        <f t="shared" si="122"/>
        <v>274.95740455484429</v>
      </c>
      <c r="L824" s="42">
        <f t="shared" si="128"/>
        <v>234.3371167492316</v>
      </c>
      <c r="M824" s="42">
        <f t="shared" si="129"/>
        <v>328.88888888888886</v>
      </c>
      <c r="N824" s="42">
        <f t="shared" si="130"/>
        <v>196.77996422182468</v>
      </c>
      <c r="O824" s="42">
        <f t="shared" si="131"/>
        <v>171.98581560283688</v>
      </c>
      <c r="Q824" s="4">
        <v>1.49</v>
      </c>
      <c r="R824" s="4">
        <v>1815.8525729999999</v>
      </c>
      <c r="S824" s="4">
        <v>2338.2847000000002</v>
      </c>
      <c r="T824" s="4">
        <v>180</v>
      </c>
      <c r="U824" s="4">
        <v>22.36</v>
      </c>
      <c r="V824" s="4">
        <v>14.1</v>
      </c>
      <c r="X824" s="81">
        <v>43201</v>
      </c>
      <c r="Y824" s="88">
        <f>SUMPRODUCT(([1]Data!$A:$A=DATE(IF(X824 &lt; DATE(YEAR(X824), 1, 4), YEAR(X824)-1, YEAR(X824)), IF(X824&lt; DATE(YEAR(X824), MONTH(X824), 4), MONTH(EDATE(X824, -1)), MONTH(X824)), 15))*([1]Data!$G:$G="unit")*([1]Data!$O:$O))/SUMPRODUCT(([1]Data!$A:$A=DATE(IF(X824 &lt; DATE(YEAR(X824), 1, 4), YEAR(X824)-1, YEAR(X824)), IF(X824&lt; DATE(YEAR(X824), MONTH(X824), 4), MONTH(EDATE(X824, -1)), MONTH(X824)), 15))*([1]Data!$G:$G="unit"))</f>
        <v>4992.8211052631586</v>
      </c>
      <c r="Z824" s="88">
        <f>SUMPRODUCT(([1]Data!$A:$A=DATE(IF(X824 &lt; DATE(YEAR(X824), 1, 4), YEAR(X824)-1, YEAR(X824)), IF(X824&lt; DATE(YEAR(X824), MONTH(X824), 4), MONTH(EDATE(X824, -1)), MONTH(X824)), 15))*([1]Data!$G:$G="shuttle")*([1]Data!$O:$O))/SUMPRODUCT(([1]Data!$A:$A=DATE(IF(X824 &lt; DATE(YEAR(X824), 1, 4), YEAR(X824)-1, YEAR(X824)), IF(X824&lt; DATE(YEAR(X824), MONTH(X824), 4), MONTH(EDATE(X824, -1)), MONTH(X824)), 15))*([1]Data!$G:$G="shuttle"))</f>
        <v>5004.4689473684202</v>
      </c>
    </row>
    <row r="825" spans="1:26" x14ac:dyDescent="0.3">
      <c r="A825" s="81">
        <v>43208</v>
      </c>
      <c r="B825" s="195">
        <v>3.1040000000000001</v>
      </c>
      <c r="C825" s="2" t="s">
        <v>18</v>
      </c>
      <c r="D825" s="2">
        <v>700</v>
      </c>
      <c r="E825" s="2">
        <v>645</v>
      </c>
      <c r="F825" s="195">
        <v>44</v>
      </c>
      <c r="G825" s="195">
        <v>24.25</v>
      </c>
      <c r="I825" s="10">
        <v>43208</v>
      </c>
      <c r="J825" s="42">
        <f t="shared" si="127"/>
        <v>208.3221476510067</v>
      </c>
      <c r="K825" s="42">
        <f t="shared" si="122"/>
        <v>274.95740455484429</v>
      </c>
      <c r="L825" s="42">
        <f t="shared" si="128"/>
        <v>243.95955494078288</v>
      </c>
      <c r="M825" s="42">
        <f t="shared" si="129"/>
        <v>358.33333333333337</v>
      </c>
      <c r="N825" s="42">
        <f t="shared" si="130"/>
        <v>196.77996422182468</v>
      </c>
      <c r="O825" s="42">
        <f t="shared" si="131"/>
        <v>171.98581560283688</v>
      </c>
      <c r="Q825" s="4">
        <v>1.49</v>
      </c>
      <c r="R825" s="4">
        <v>1815.8525729999999</v>
      </c>
      <c r="S825" s="4">
        <v>2338.2847000000002</v>
      </c>
      <c r="T825" s="4">
        <v>180</v>
      </c>
      <c r="U825" s="4">
        <v>22.36</v>
      </c>
      <c r="V825" s="4">
        <v>14.1</v>
      </c>
      <c r="X825" s="81">
        <v>43208</v>
      </c>
      <c r="Y825" s="88">
        <f>SUMPRODUCT(([1]Data!$A:$A=DATE(IF(X825 &lt; DATE(YEAR(X825), 1, 4), YEAR(X825)-1, YEAR(X825)), IF(X825&lt; DATE(YEAR(X825), MONTH(X825), 4), MONTH(EDATE(X825, -1)), MONTH(X825)), 15))*([1]Data!$G:$G="unit")*([1]Data!$O:$O))/SUMPRODUCT(([1]Data!$A:$A=DATE(IF(X825 &lt; DATE(YEAR(X825), 1, 4), YEAR(X825)-1, YEAR(X825)), IF(X825&lt; DATE(YEAR(X825), MONTH(X825), 4), MONTH(EDATE(X825, -1)), MONTH(X825)), 15))*([1]Data!$G:$G="unit"))</f>
        <v>4992.8211052631586</v>
      </c>
      <c r="Z825" s="88">
        <f>SUMPRODUCT(([1]Data!$A:$A=DATE(IF(X825 &lt; DATE(YEAR(X825), 1, 4), YEAR(X825)-1, YEAR(X825)), IF(X825&lt; DATE(YEAR(X825), MONTH(X825), 4), MONTH(EDATE(X825, -1)), MONTH(X825)), 15))*([1]Data!$G:$G="shuttle")*([1]Data!$O:$O))/SUMPRODUCT(([1]Data!$A:$A=DATE(IF(X825 &lt; DATE(YEAR(X825), 1, 4), YEAR(X825)-1, YEAR(X825)), IF(X825&lt; DATE(YEAR(X825), MONTH(X825), 4), MONTH(EDATE(X825, -1)), MONTH(X825)), 15))*([1]Data!$G:$G="shuttle"))</f>
        <v>5004.4689473684202</v>
      </c>
    </row>
    <row r="826" spans="1:26" x14ac:dyDescent="0.3">
      <c r="A826" s="81">
        <v>43215</v>
      </c>
      <c r="B826" s="196">
        <v>3.133</v>
      </c>
      <c r="C826" s="2" t="s">
        <v>18</v>
      </c>
      <c r="D826" s="2">
        <v>691.7</v>
      </c>
      <c r="E826" s="2">
        <v>530</v>
      </c>
      <c r="F826" s="196">
        <v>44</v>
      </c>
      <c r="G826" s="196">
        <v>24</v>
      </c>
      <c r="I826" s="10">
        <v>43215</v>
      </c>
      <c r="J826" s="42">
        <f t="shared" si="127"/>
        <v>210.26845637583892</v>
      </c>
      <c r="K826" s="42">
        <f t="shared" si="122"/>
        <v>274.95740455484429</v>
      </c>
      <c r="L826" s="42">
        <f t="shared" si="128"/>
        <v>243.60459388749453</v>
      </c>
      <c r="M826" s="42">
        <f t="shared" si="129"/>
        <v>294.44444444444446</v>
      </c>
      <c r="N826" s="42">
        <f t="shared" si="130"/>
        <v>196.77996422182468</v>
      </c>
      <c r="O826" s="42">
        <f t="shared" si="131"/>
        <v>170.21276595744681</v>
      </c>
      <c r="Q826" s="4">
        <v>1.49</v>
      </c>
      <c r="R826" s="4">
        <v>1815.8525729999999</v>
      </c>
      <c r="S826" s="4">
        <v>2338.2847000000002</v>
      </c>
      <c r="T826" s="4">
        <v>180</v>
      </c>
      <c r="U826" s="4">
        <v>22.36</v>
      </c>
      <c r="V826" s="4">
        <v>14.1</v>
      </c>
      <c r="X826" s="81">
        <v>43215</v>
      </c>
      <c r="Y826" s="88">
        <f>SUMPRODUCT(([1]Data!$A:$A=DATE(IF(X826 &lt; DATE(YEAR(X826), 1, 4), YEAR(X826)-1, YEAR(X826)), IF(X826&lt; DATE(YEAR(X826), MONTH(X826), 4), MONTH(EDATE(X826, -1)), MONTH(X826)), 15))*([1]Data!$G:$G="unit")*([1]Data!$O:$O))/SUMPRODUCT(([1]Data!$A:$A=DATE(IF(X826 &lt; DATE(YEAR(X826), 1, 4), YEAR(X826)-1, YEAR(X826)), IF(X826&lt; DATE(YEAR(X826), MONTH(X826), 4), MONTH(EDATE(X826, -1)), MONTH(X826)), 15))*([1]Data!$G:$G="unit"))</f>
        <v>4992.8211052631586</v>
      </c>
      <c r="Z826" s="88">
        <f>SUMPRODUCT(([1]Data!$A:$A=DATE(IF(X826 &lt; DATE(YEAR(X826), 1, 4), YEAR(X826)-1, YEAR(X826)), IF(X826&lt; DATE(YEAR(X826), MONTH(X826), 4), MONTH(EDATE(X826, -1)), MONTH(X826)), 15))*([1]Data!$G:$G="shuttle")*([1]Data!$O:$O))/SUMPRODUCT(([1]Data!$A:$A=DATE(IF(X826 &lt; DATE(YEAR(X826), 1, 4), YEAR(X826)-1, YEAR(X826)), IF(X826&lt; DATE(YEAR(X826), MONTH(X826), 4), MONTH(EDATE(X826, -1)), MONTH(X826)), 15))*([1]Data!$G:$G="shuttle"))</f>
        <v>5004.4689473684202</v>
      </c>
    </row>
    <row r="827" spans="1:26" x14ac:dyDescent="0.3">
      <c r="A827" s="81">
        <v>43222</v>
      </c>
      <c r="B827" s="197">
        <v>3.157</v>
      </c>
      <c r="C827" s="2" t="s">
        <v>18</v>
      </c>
      <c r="D827" s="2">
        <v>600</v>
      </c>
      <c r="E827" s="2">
        <v>438</v>
      </c>
      <c r="F827" s="197">
        <v>44.25</v>
      </c>
      <c r="G827" s="197">
        <v>24</v>
      </c>
      <c r="I827" s="10">
        <v>43222</v>
      </c>
      <c r="J827" s="42">
        <f t="shared" si="127"/>
        <v>211.87919463087246</v>
      </c>
      <c r="K827" s="42">
        <f t="shared" si="122"/>
        <v>274.95740455484429</v>
      </c>
      <c r="L827" s="42">
        <f t="shared" si="128"/>
        <v>239.68291574453784</v>
      </c>
      <c r="M827" s="42">
        <f t="shared" si="129"/>
        <v>243.33333333333337</v>
      </c>
      <c r="N827" s="42">
        <f t="shared" si="130"/>
        <v>197.89803220035779</v>
      </c>
      <c r="O827" s="42">
        <f t="shared" si="131"/>
        <v>170.21276595744681</v>
      </c>
      <c r="Q827" s="4">
        <v>1.49</v>
      </c>
      <c r="R827" s="4">
        <v>1815.8525729999999</v>
      </c>
      <c r="S827" s="4">
        <v>2338.2847000000002</v>
      </c>
      <c r="T827" s="4">
        <v>180</v>
      </c>
      <c r="U827" s="4">
        <v>22.36</v>
      </c>
      <c r="V827" s="4">
        <v>14.1</v>
      </c>
      <c r="X827" s="81">
        <v>43222</v>
      </c>
      <c r="Y827" s="88">
        <f>SUMPRODUCT(([1]Data!$A:$A=DATE(IF(X827 &lt; DATE(YEAR(X827), 1, 4), YEAR(X827)-1, YEAR(X827)), IF(X827&lt; DATE(YEAR(X827), MONTH(X827), 4), MONTH(EDATE(X827, -1)), MONTH(X827)), 15))*([1]Data!$G:$G="unit")*([1]Data!$O:$O))/SUMPRODUCT(([1]Data!$A:$A=DATE(IF(X827 &lt; DATE(YEAR(X827), 1, 4), YEAR(X827)-1, YEAR(X827)), IF(X827&lt; DATE(YEAR(X827), MONTH(X827), 4), MONTH(EDATE(X827, -1)), MONTH(X827)), 15))*([1]Data!$G:$G="unit"))</f>
        <v>4992.8211052631586</v>
      </c>
      <c r="Z827" s="88">
        <f>SUMPRODUCT(([1]Data!$A:$A=DATE(IF(X827 &lt; DATE(YEAR(X827), 1, 4), YEAR(X827)-1, YEAR(X827)), IF(X827&lt; DATE(YEAR(X827), MONTH(X827), 4), MONTH(EDATE(X827, -1)), MONTH(X827)), 15))*([1]Data!$G:$G="shuttle")*([1]Data!$O:$O))/SUMPRODUCT(([1]Data!$A:$A=DATE(IF(X827 &lt; DATE(YEAR(X827), 1, 4), YEAR(X827)-1, YEAR(X827)), IF(X827&lt; DATE(YEAR(X827), MONTH(X827), 4), MONTH(EDATE(X827, -1)), MONTH(X827)), 15))*([1]Data!$G:$G="shuttle"))</f>
        <v>5004.4689473684202</v>
      </c>
    </row>
    <row r="828" spans="1:26" x14ac:dyDescent="0.3">
      <c r="A828" s="81">
        <v>43229</v>
      </c>
      <c r="B828" s="198">
        <v>3.1709999999999998</v>
      </c>
      <c r="C828" s="2">
        <v>1067.5</v>
      </c>
      <c r="D828" s="2">
        <v>191.7</v>
      </c>
      <c r="E828" s="2">
        <v>463</v>
      </c>
      <c r="F828" s="198">
        <v>44.25</v>
      </c>
      <c r="G828" s="198">
        <v>24</v>
      </c>
      <c r="I828" s="10">
        <v>43229</v>
      </c>
      <c r="J828" s="42">
        <f t="shared" si="127"/>
        <v>212.81879194630869</v>
      </c>
      <c r="K828" s="42">
        <f t="shared" si="122"/>
        <v>333.45852379451554</v>
      </c>
      <c r="L828" s="42">
        <f t="shared" si="128"/>
        <v>222.08209201160867</v>
      </c>
      <c r="M828" s="42">
        <f t="shared" si="129"/>
        <v>257.22222222222217</v>
      </c>
      <c r="N828" s="42">
        <f t="shared" si="130"/>
        <v>197.89803220035779</v>
      </c>
      <c r="O828" s="42">
        <f t="shared" si="131"/>
        <v>170.21276595744681</v>
      </c>
      <c r="Q828" s="4">
        <v>1.49</v>
      </c>
      <c r="R828" s="4">
        <v>1815.8525729999999</v>
      </c>
      <c r="S828" s="4">
        <v>2338.2847000000002</v>
      </c>
      <c r="T828" s="4">
        <v>180</v>
      </c>
      <c r="U828" s="4">
        <v>22.36</v>
      </c>
      <c r="V828" s="4">
        <v>14.1</v>
      </c>
      <c r="X828" s="81">
        <v>43229</v>
      </c>
      <c r="Y828" s="88">
        <f>SUMPRODUCT(([1]Data!$A:$A=DATE(IF(X828 &lt; DATE(YEAR(X828), 1, 4), YEAR(X828)-1, YEAR(X828)), IF(X828&lt; DATE(YEAR(X828), MONTH(X828), 4), MONTH(EDATE(X828, -1)), MONTH(X828)), 15))*([1]Data!$G:$G="unit")*([1]Data!$O:$O))/SUMPRODUCT(([1]Data!$A:$A=DATE(IF(X828 &lt; DATE(YEAR(X828), 1, 4), YEAR(X828)-1, YEAR(X828)), IF(X828&lt; DATE(YEAR(X828), MONTH(X828), 4), MONTH(EDATE(X828, -1)), MONTH(X828)), 15))*([1]Data!$G:$G="unit"))</f>
        <v>4987.6151842105273</v>
      </c>
      <c r="Z828" s="88">
        <f>SUMPRODUCT(([1]Data!$A:$A=DATE(IF(X828 &lt; DATE(YEAR(X828), 1, 4), YEAR(X828)-1, YEAR(X828)), IF(X828&lt; DATE(YEAR(X828), MONTH(X828), 4), MONTH(EDATE(X828, -1)), MONTH(X828)), 15))*([1]Data!$G:$G="shuttle")*([1]Data!$O:$O))/SUMPRODUCT(([1]Data!$A:$A=DATE(IF(X828 &lt; DATE(YEAR(X828), 1, 4), YEAR(X828)-1, YEAR(X828)), IF(X828&lt; DATE(YEAR(X828), MONTH(X828), 4), MONTH(EDATE(X828, -1)), MONTH(X828)), 15))*([1]Data!$G:$G="shuttle"))</f>
        <v>5001.2115789473683</v>
      </c>
    </row>
    <row r="829" spans="1:26" x14ac:dyDescent="0.3">
      <c r="A829" s="81">
        <v>43236</v>
      </c>
      <c r="B829" s="199">
        <v>3.2389999999999999</v>
      </c>
      <c r="C829" s="2">
        <v>700</v>
      </c>
      <c r="D829" s="2">
        <v>381</v>
      </c>
      <c r="E829" s="2">
        <v>475</v>
      </c>
      <c r="F829" s="199">
        <v>44</v>
      </c>
      <c r="G829" s="199">
        <v>24.5</v>
      </c>
      <c r="I829" s="10">
        <v>43236</v>
      </c>
      <c r="J829" s="42">
        <f t="shared" si="127"/>
        <v>217.38255033557044</v>
      </c>
      <c r="K829" s="42">
        <f t="shared" si="122"/>
        <v>313.22009665211556</v>
      </c>
      <c r="L829" s="42">
        <f t="shared" si="128"/>
        <v>230.17777001010046</v>
      </c>
      <c r="M829" s="42">
        <f t="shared" si="129"/>
        <v>263.88888888888886</v>
      </c>
      <c r="N829" s="42">
        <f t="shared" si="130"/>
        <v>196.77996422182468</v>
      </c>
      <c r="O829" s="42">
        <f t="shared" si="131"/>
        <v>173.75886524822698</v>
      </c>
      <c r="Q829" s="4">
        <v>1.49</v>
      </c>
      <c r="R829" s="4">
        <v>1815.8525729999999</v>
      </c>
      <c r="S829" s="4">
        <v>2338.2847000000002</v>
      </c>
      <c r="T829" s="4">
        <v>180</v>
      </c>
      <c r="U829" s="4">
        <v>22.36</v>
      </c>
      <c r="V829" s="4">
        <v>14.1</v>
      </c>
      <c r="X829" s="81">
        <v>43236</v>
      </c>
      <c r="Y829" s="88">
        <f>SUMPRODUCT(([1]Data!$A:$A=DATE(IF(X829 &lt; DATE(YEAR(X829), 1, 4), YEAR(X829)-1, YEAR(X829)), IF(X829&lt; DATE(YEAR(X829), MONTH(X829), 4), MONTH(EDATE(X829, -1)), MONTH(X829)), 15))*([1]Data!$G:$G="unit")*([1]Data!$O:$O))/SUMPRODUCT(([1]Data!$A:$A=DATE(IF(X829 &lt; DATE(YEAR(X829), 1, 4), YEAR(X829)-1, YEAR(X829)), IF(X829&lt; DATE(YEAR(X829), MONTH(X829), 4), MONTH(EDATE(X829, -1)), MONTH(X829)), 15))*([1]Data!$G:$G="unit"))</f>
        <v>4987.6151842105273</v>
      </c>
      <c r="Z829" s="88">
        <f>SUMPRODUCT(([1]Data!$A:$A=DATE(IF(X829 &lt; DATE(YEAR(X829), 1, 4), YEAR(X829)-1, YEAR(X829)), IF(X829&lt; DATE(YEAR(X829), MONTH(X829), 4), MONTH(EDATE(X829, -1)), MONTH(X829)), 15))*([1]Data!$G:$G="shuttle")*([1]Data!$O:$O))/SUMPRODUCT(([1]Data!$A:$A=DATE(IF(X829 &lt; DATE(YEAR(X829), 1, 4), YEAR(X829)-1, YEAR(X829)), IF(X829&lt; DATE(YEAR(X829), MONTH(X829), 4), MONTH(EDATE(X829, -1)), MONTH(X829)), 15))*([1]Data!$G:$G="shuttle"))</f>
        <v>5001.2115789473683</v>
      </c>
    </row>
    <row r="830" spans="1:26" x14ac:dyDescent="0.3">
      <c r="A830" s="81">
        <v>43243</v>
      </c>
      <c r="B830" s="200">
        <v>3.2770000000000001</v>
      </c>
      <c r="C830" s="2">
        <v>337.5</v>
      </c>
      <c r="D830" s="2">
        <v>265.60000000000002</v>
      </c>
      <c r="E830" s="2">
        <v>482</v>
      </c>
      <c r="F830" s="200">
        <v>44</v>
      </c>
      <c r="G830" s="200">
        <v>24.5</v>
      </c>
      <c r="I830" s="10">
        <v>43243</v>
      </c>
      <c r="J830" s="42">
        <f t="shared" si="127"/>
        <v>219.93288590604027</v>
      </c>
      <c r="K830" s="42">
        <f t="shared" si="122"/>
        <v>293.25702225995235</v>
      </c>
      <c r="L830" s="42">
        <f t="shared" si="128"/>
        <v>225.24252837763376</v>
      </c>
      <c r="M830" s="42">
        <f t="shared" si="129"/>
        <v>267.77777777777783</v>
      </c>
      <c r="N830" s="42">
        <f t="shared" si="130"/>
        <v>196.77996422182468</v>
      </c>
      <c r="O830" s="42">
        <f t="shared" si="131"/>
        <v>173.75886524822698</v>
      </c>
      <c r="Q830" s="4">
        <v>1.49</v>
      </c>
      <c r="R830" s="4">
        <v>1815.8525729999999</v>
      </c>
      <c r="S830" s="4">
        <v>2338.2847000000002</v>
      </c>
      <c r="T830" s="4">
        <v>180</v>
      </c>
      <c r="U830" s="4">
        <v>22.36</v>
      </c>
      <c r="V830" s="4">
        <v>14.1</v>
      </c>
      <c r="X830" s="81">
        <v>43243</v>
      </c>
      <c r="Y830" s="88">
        <f>SUMPRODUCT(([1]Data!$A:$A=DATE(IF(X830 &lt; DATE(YEAR(X830), 1, 4), YEAR(X830)-1, YEAR(X830)), IF(X830&lt; DATE(YEAR(X830), MONTH(X830), 4), MONTH(EDATE(X830, -1)), MONTH(X830)), 15))*([1]Data!$G:$G="unit")*([1]Data!$O:$O))/SUMPRODUCT(([1]Data!$A:$A=DATE(IF(X830 &lt; DATE(YEAR(X830), 1, 4), YEAR(X830)-1, YEAR(X830)), IF(X830&lt; DATE(YEAR(X830), MONTH(X830), 4), MONTH(EDATE(X830, -1)), MONTH(X830)), 15))*([1]Data!$G:$G="unit"))</f>
        <v>4987.6151842105273</v>
      </c>
      <c r="Z830" s="88">
        <f>SUMPRODUCT(([1]Data!$A:$A=DATE(IF(X830 &lt; DATE(YEAR(X830), 1, 4), YEAR(X830)-1, YEAR(X830)), IF(X830&lt; DATE(YEAR(X830), MONTH(X830), 4), MONTH(EDATE(X830, -1)), MONTH(X830)), 15))*([1]Data!$G:$G="shuttle")*([1]Data!$O:$O))/SUMPRODUCT(([1]Data!$A:$A=DATE(IF(X830 &lt; DATE(YEAR(X830), 1, 4), YEAR(X830)-1, YEAR(X830)), IF(X830&lt; DATE(YEAR(X830), MONTH(X830), 4), MONTH(EDATE(X830, -1)), MONTH(X830)), 15))*([1]Data!$G:$G="shuttle"))</f>
        <v>5001.2115789473683</v>
      </c>
    </row>
    <row r="831" spans="1:26" x14ac:dyDescent="0.3">
      <c r="A831" s="81">
        <v>43250</v>
      </c>
      <c r="B831" s="201">
        <v>3.2879999999999998</v>
      </c>
      <c r="C831" s="2">
        <v>178.1</v>
      </c>
      <c r="D831" s="2">
        <v>300</v>
      </c>
      <c r="E831" s="2">
        <v>490</v>
      </c>
      <c r="F831" s="201">
        <v>43.5</v>
      </c>
      <c r="G831" s="201">
        <v>24.25</v>
      </c>
      <c r="I831" s="10">
        <v>43250</v>
      </c>
      <c r="J831" s="42">
        <f t="shared" si="127"/>
        <v>220.67114093959731</v>
      </c>
      <c r="K831" s="42">
        <f t="shared" si="122"/>
        <v>284.47877658240526</v>
      </c>
      <c r="L831" s="42">
        <f t="shared" si="128"/>
        <v>226.71369226114203</v>
      </c>
      <c r="M831" s="42">
        <f t="shared" si="129"/>
        <v>272.22222222222223</v>
      </c>
      <c r="N831" s="42">
        <f t="shared" si="130"/>
        <v>194.5438282647585</v>
      </c>
      <c r="O831" s="42">
        <f t="shared" si="131"/>
        <v>171.98581560283688</v>
      </c>
      <c r="Q831" s="4">
        <v>1.49</v>
      </c>
      <c r="R831" s="4">
        <v>1815.8525729999999</v>
      </c>
      <c r="S831" s="4">
        <v>2338.2847000000002</v>
      </c>
      <c r="T831" s="4">
        <v>180</v>
      </c>
      <c r="U831" s="4">
        <v>22.36</v>
      </c>
      <c r="V831" s="4">
        <v>14.1</v>
      </c>
      <c r="X831" s="81">
        <v>43250</v>
      </c>
      <c r="Y831" s="88">
        <f>SUMPRODUCT(([1]Data!$A:$A=DATE(IF(X831 &lt; DATE(YEAR(X831), 1, 4), YEAR(X831)-1, YEAR(X831)), IF(X831&lt; DATE(YEAR(X831), MONTH(X831), 4), MONTH(EDATE(X831, -1)), MONTH(X831)), 15))*([1]Data!$G:$G="unit")*([1]Data!$O:$O))/SUMPRODUCT(([1]Data!$A:$A=DATE(IF(X831 &lt; DATE(YEAR(X831), 1, 4), YEAR(X831)-1, YEAR(X831)), IF(X831&lt; DATE(YEAR(X831), MONTH(X831), 4), MONTH(EDATE(X831, -1)), MONTH(X831)), 15))*([1]Data!$G:$G="unit"))</f>
        <v>4987.6151842105273</v>
      </c>
      <c r="Z831" s="88">
        <f>SUMPRODUCT(([1]Data!$A:$A=DATE(IF(X831 &lt; DATE(YEAR(X831), 1, 4), YEAR(X831)-1, YEAR(X831)), IF(X831&lt; DATE(YEAR(X831), MONTH(X831), 4), MONTH(EDATE(X831, -1)), MONTH(X831)), 15))*([1]Data!$G:$G="shuttle")*([1]Data!$O:$O))/SUMPRODUCT(([1]Data!$A:$A=DATE(IF(X831 &lt; DATE(YEAR(X831), 1, 4), YEAR(X831)-1, YEAR(X831)), IF(X831&lt; DATE(YEAR(X831), MONTH(X831), 4), MONTH(EDATE(X831, -1)), MONTH(X831)), 15))*([1]Data!$G:$G="shuttle"))</f>
        <v>5001.2115789473683</v>
      </c>
    </row>
    <row r="832" spans="1:26" x14ac:dyDescent="0.3">
      <c r="A832" s="81">
        <v>43257</v>
      </c>
      <c r="B832" s="202">
        <v>3.2850000000000001</v>
      </c>
      <c r="C832" s="2">
        <v>375</v>
      </c>
      <c r="D832" s="2">
        <v>279.2</v>
      </c>
      <c r="E832" s="2">
        <v>535</v>
      </c>
      <c r="F832" s="202">
        <v>42</v>
      </c>
      <c r="G832" s="202">
        <v>24.25</v>
      </c>
      <c r="I832" s="10">
        <v>43257</v>
      </c>
      <c r="J832" s="42">
        <f t="shared" si="127"/>
        <v>220.46979865771812</v>
      </c>
      <c r="K832" s="42">
        <f t="shared" si="122"/>
        <v>296.25786000878225</v>
      </c>
      <c r="L832" s="42">
        <f t="shared" si="128"/>
        <v>226.38412093950296</v>
      </c>
      <c r="M832" s="42">
        <f t="shared" si="129"/>
        <v>297.22222222222223</v>
      </c>
      <c r="N832" s="42">
        <f t="shared" si="130"/>
        <v>187.83542039355993</v>
      </c>
      <c r="O832" s="42">
        <f t="shared" si="131"/>
        <v>171.98581560283688</v>
      </c>
      <c r="Q832" s="4">
        <v>1.49</v>
      </c>
      <c r="R832" s="4">
        <v>1815.8525729999999</v>
      </c>
      <c r="S832" s="4">
        <v>2338.2847000000002</v>
      </c>
      <c r="T832" s="4">
        <v>180</v>
      </c>
      <c r="U832" s="4">
        <v>22.36</v>
      </c>
      <c r="V832" s="4">
        <v>14.1</v>
      </c>
      <c r="X832" s="81">
        <v>43257</v>
      </c>
      <c r="Y832" s="88">
        <f>SUMPRODUCT(([1]Data!$A:$A=DATE(IF(X832 &lt; DATE(YEAR(X832), 1, 4), YEAR(X832)-1, YEAR(X832)), IF(X832&lt; DATE(YEAR(X832), MONTH(X832), 4), MONTH(EDATE(X832, -1)), MONTH(X832)), 15))*([1]Data!$G:$G="unit")*([1]Data!$O:$O))/SUMPRODUCT(([1]Data!$A:$A=DATE(IF(X832 &lt; DATE(YEAR(X832), 1, 4), YEAR(X832)-1, YEAR(X832)), IF(X832&lt; DATE(YEAR(X832), MONTH(X832), 4), MONTH(EDATE(X832, -1)), MONTH(X832)), 15))*([1]Data!$G:$G="unit"))</f>
        <v>5004.6059736842108</v>
      </c>
      <c r="Z832" s="88">
        <f>SUMPRODUCT(([1]Data!$A:$A=DATE(IF(X832 &lt; DATE(YEAR(X832), 1, 4), YEAR(X832)-1, YEAR(X832)), IF(X832&lt; DATE(YEAR(X832), MONTH(X832), 4), MONTH(EDATE(X832, -1)), MONTH(X832)), 15))*([1]Data!$G:$G="shuttle")*([1]Data!$O:$O))/SUMPRODUCT(([1]Data!$A:$A=DATE(IF(X832 &lt; DATE(YEAR(X832), 1, 4), YEAR(X832)-1, YEAR(X832)), IF(X832&lt; DATE(YEAR(X832), MONTH(X832), 4), MONTH(EDATE(X832, -1)), MONTH(X832)), 15))*([1]Data!$G:$G="shuttle"))</f>
        <v>5014.3052631578939</v>
      </c>
    </row>
    <row r="833" spans="1:26" x14ac:dyDescent="0.3">
      <c r="A833" s="81">
        <v>43264</v>
      </c>
      <c r="B833" s="203">
        <v>3.266</v>
      </c>
      <c r="C833" s="2" t="s">
        <v>18</v>
      </c>
      <c r="D833" s="2">
        <v>162.5</v>
      </c>
      <c r="E833" s="2">
        <v>568</v>
      </c>
      <c r="F833" s="203">
        <v>43</v>
      </c>
      <c r="G833" s="203">
        <v>24.5</v>
      </c>
      <c r="I833" s="10">
        <v>43264</v>
      </c>
      <c r="J833" s="42">
        <f t="shared" si="127"/>
        <v>219.1946308724832</v>
      </c>
      <c r="K833" s="42">
        <f t="shared" si="122"/>
        <v>275.60640374102718</v>
      </c>
      <c r="L833" s="42">
        <f t="shared" si="128"/>
        <v>221.39328299748499</v>
      </c>
      <c r="M833" s="42">
        <f t="shared" si="129"/>
        <v>315.55555555555554</v>
      </c>
      <c r="N833" s="42">
        <f t="shared" si="130"/>
        <v>192.30769230769232</v>
      </c>
      <c r="O833" s="42">
        <f t="shared" si="131"/>
        <v>173.75886524822698</v>
      </c>
      <c r="Q833" s="4">
        <v>1.49</v>
      </c>
      <c r="R833" s="4">
        <v>1815.8525729999999</v>
      </c>
      <c r="S833" s="4">
        <v>2338.2847000000002</v>
      </c>
      <c r="T833" s="4">
        <v>180</v>
      </c>
      <c r="U833" s="4">
        <v>22.36</v>
      </c>
      <c r="V833" s="4">
        <v>14.1</v>
      </c>
      <c r="X833" s="81">
        <v>43264</v>
      </c>
      <c r="Y833" s="88">
        <f>SUMPRODUCT(([1]Data!$A:$A=DATE(IF(X833 &lt; DATE(YEAR(X833), 1, 4), YEAR(X833)-1, YEAR(X833)), IF(X833&lt; DATE(YEAR(X833), MONTH(X833), 4), MONTH(EDATE(X833, -1)), MONTH(X833)), 15))*([1]Data!$G:$G="unit")*([1]Data!$O:$O))/SUMPRODUCT(([1]Data!$A:$A=DATE(IF(X833 &lt; DATE(YEAR(X833), 1, 4), YEAR(X833)-1, YEAR(X833)), IF(X833&lt; DATE(YEAR(X833), MONTH(X833), 4), MONTH(EDATE(X833, -1)), MONTH(X833)), 15))*([1]Data!$G:$G="unit"))</f>
        <v>5004.6059736842108</v>
      </c>
      <c r="Z833" s="88">
        <f>SUMPRODUCT(([1]Data!$A:$A=DATE(IF(X833 &lt; DATE(YEAR(X833), 1, 4), YEAR(X833)-1, YEAR(X833)), IF(X833&lt; DATE(YEAR(X833), MONTH(X833), 4), MONTH(EDATE(X833, -1)), MONTH(X833)), 15))*([1]Data!$G:$G="shuttle")*([1]Data!$O:$O))/SUMPRODUCT(([1]Data!$A:$A=DATE(IF(X833 &lt; DATE(YEAR(X833), 1, 4), YEAR(X833)-1, YEAR(X833)), IF(X833&lt; DATE(YEAR(X833), MONTH(X833), 4), MONTH(EDATE(X833, -1)), MONTH(X833)), 15))*([1]Data!$G:$G="shuttle"))</f>
        <v>5014.3052631578939</v>
      </c>
    </row>
    <row r="834" spans="1:26" x14ac:dyDescent="0.3">
      <c r="A834" s="81">
        <v>43271</v>
      </c>
      <c r="B834" s="204">
        <v>3.2440000000000002</v>
      </c>
      <c r="C834" s="2" t="s">
        <v>18</v>
      </c>
      <c r="D834" s="2">
        <v>362.5</v>
      </c>
      <c r="E834" s="2">
        <v>456</v>
      </c>
      <c r="F834" s="204">
        <v>44</v>
      </c>
      <c r="G834" s="204">
        <v>25</v>
      </c>
      <c r="I834" s="10">
        <v>43271</v>
      </c>
      <c r="J834" s="42">
        <f t="shared" si="127"/>
        <v>217.71812080536915</v>
      </c>
      <c r="K834" s="42">
        <f t="shared" si="122"/>
        <v>275.60640374102718</v>
      </c>
      <c r="L834" s="42">
        <f t="shared" si="128"/>
        <v>229.94656138997502</v>
      </c>
      <c r="M834" s="42">
        <f t="shared" si="129"/>
        <v>253.33333333333331</v>
      </c>
      <c r="N834" s="42">
        <f t="shared" si="130"/>
        <v>196.77996422182468</v>
      </c>
      <c r="O834" s="42">
        <f t="shared" si="131"/>
        <v>177.3049645390071</v>
      </c>
      <c r="Q834" s="4">
        <v>1.49</v>
      </c>
      <c r="R834" s="4">
        <v>1815.8525729999999</v>
      </c>
      <c r="S834" s="4">
        <v>2338.2847000000002</v>
      </c>
      <c r="T834" s="4">
        <v>180</v>
      </c>
      <c r="U834" s="4">
        <v>22.36</v>
      </c>
      <c r="V834" s="4">
        <v>14.1</v>
      </c>
      <c r="X834" s="81">
        <v>43271</v>
      </c>
      <c r="Y834" s="88">
        <f>SUMPRODUCT(([1]Data!$A:$A=DATE(IF(X834 &lt; DATE(YEAR(X834), 1, 4), YEAR(X834)-1, YEAR(X834)), IF(X834&lt; DATE(YEAR(X834), MONTH(X834), 4), MONTH(EDATE(X834, -1)), MONTH(X834)), 15))*([1]Data!$G:$G="unit")*([1]Data!$O:$O))/SUMPRODUCT(([1]Data!$A:$A=DATE(IF(X834 &lt; DATE(YEAR(X834), 1, 4), YEAR(X834)-1, YEAR(X834)), IF(X834&lt; DATE(YEAR(X834), MONTH(X834), 4), MONTH(EDATE(X834, -1)), MONTH(X834)), 15))*([1]Data!$G:$G="unit"))</f>
        <v>5004.6059736842108</v>
      </c>
      <c r="Z834" s="88">
        <f>SUMPRODUCT(([1]Data!$A:$A=DATE(IF(X834 &lt; DATE(YEAR(X834), 1, 4), YEAR(X834)-1, YEAR(X834)), IF(X834&lt; DATE(YEAR(X834), MONTH(X834), 4), MONTH(EDATE(X834, -1)), MONTH(X834)), 15))*([1]Data!$G:$G="shuttle")*([1]Data!$O:$O))/SUMPRODUCT(([1]Data!$A:$A=DATE(IF(X834 &lt; DATE(YEAR(X834), 1, 4), YEAR(X834)-1, YEAR(X834)), IF(X834&lt; DATE(YEAR(X834), MONTH(X834), 4), MONTH(EDATE(X834, -1)), MONTH(X834)), 15))*([1]Data!$G:$G="shuttle"))</f>
        <v>5014.3052631578939</v>
      </c>
    </row>
    <row r="835" spans="1:26" x14ac:dyDescent="0.3">
      <c r="A835" s="81">
        <v>43278</v>
      </c>
      <c r="B835" s="205">
        <v>3.2160000000000002</v>
      </c>
      <c r="C835" s="2" t="s">
        <v>18</v>
      </c>
      <c r="D835" s="2">
        <v>316.7</v>
      </c>
      <c r="E835" s="2">
        <v>447</v>
      </c>
      <c r="F835" s="205">
        <v>43.5</v>
      </c>
      <c r="G835" s="205">
        <v>24.75</v>
      </c>
      <c r="I835" s="10">
        <v>43278</v>
      </c>
      <c r="J835" s="42">
        <f t="shared" si="127"/>
        <v>215.83892617449666</v>
      </c>
      <c r="K835" s="42">
        <f t="shared" si="122"/>
        <v>275.60640374102718</v>
      </c>
      <c r="L835" s="42">
        <f t="shared" si="128"/>
        <v>227.98786063809482</v>
      </c>
      <c r="M835" s="42">
        <f t="shared" si="129"/>
        <v>248.33333333333334</v>
      </c>
      <c r="N835" s="42">
        <f t="shared" si="130"/>
        <v>194.5438282647585</v>
      </c>
      <c r="O835" s="42">
        <f t="shared" si="131"/>
        <v>175.531914893617</v>
      </c>
      <c r="Q835" s="4">
        <v>1.49</v>
      </c>
      <c r="R835" s="4">
        <v>1815.8525729999999</v>
      </c>
      <c r="S835" s="4">
        <v>2338.2847000000002</v>
      </c>
      <c r="T835" s="4">
        <v>180</v>
      </c>
      <c r="U835" s="4">
        <v>22.36</v>
      </c>
      <c r="V835" s="4">
        <v>14.1</v>
      </c>
      <c r="X835" s="81">
        <v>43278</v>
      </c>
      <c r="Y835" s="88">
        <f>SUMPRODUCT(([1]Data!$A:$A=DATE(IF(X835 &lt; DATE(YEAR(X835), 1, 4), YEAR(X835)-1, YEAR(X835)), IF(X835&lt; DATE(YEAR(X835), MONTH(X835), 4), MONTH(EDATE(X835, -1)), MONTH(X835)), 15))*([1]Data!$G:$G="unit")*([1]Data!$O:$O))/SUMPRODUCT(([1]Data!$A:$A=DATE(IF(X835 &lt; DATE(YEAR(X835), 1, 4), YEAR(X835)-1, YEAR(X835)), IF(X835&lt; DATE(YEAR(X835), MONTH(X835), 4), MONTH(EDATE(X835, -1)), MONTH(X835)), 15))*([1]Data!$G:$G="unit"))</f>
        <v>5004.6059736842108</v>
      </c>
      <c r="Z835" s="88">
        <f>SUMPRODUCT(([1]Data!$A:$A=DATE(IF(X835 &lt; DATE(YEAR(X835), 1, 4), YEAR(X835)-1, YEAR(X835)), IF(X835&lt; DATE(YEAR(X835), MONTH(X835), 4), MONTH(EDATE(X835, -1)), MONTH(X835)), 15))*([1]Data!$G:$G="shuttle")*([1]Data!$O:$O))/SUMPRODUCT(([1]Data!$A:$A=DATE(IF(X835 &lt; DATE(YEAR(X835), 1, 4), YEAR(X835)-1, YEAR(X835)), IF(X835&lt; DATE(YEAR(X835), MONTH(X835), 4), MONTH(EDATE(X835, -1)), MONTH(X835)), 15))*([1]Data!$G:$G="shuttle"))</f>
        <v>5014.3052631578939</v>
      </c>
    </row>
    <row r="836" spans="1:26" x14ac:dyDescent="0.3">
      <c r="A836" s="81">
        <v>43285</v>
      </c>
      <c r="B836" s="206">
        <v>3.2360000000000002</v>
      </c>
      <c r="C836" s="2" t="s">
        <v>18</v>
      </c>
      <c r="D836" s="2">
        <v>454.2</v>
      </c>
      <c r="E836" s="2">
        <v>419</v>
      </c>
      <c r="F836" s="206">
        <v>43.25</v>
      </c>
      <c r="G836" s="206">
        <v>24.5</v>
      </c>
      <c r="I836" s="10">
        <v>43285</v>
      </c>
      <c r="J836" s="42">
        <f t="shared" si="127"/>
        <v>217.18120805369131</v>
      </c>
      <c r="K836" s="42">
        <f t="shared" si="122"/>
        <v>277.38670854148285</v>
      </c>
      <c r="L836" s="42">
        <f t="shared" si="128"/>
        <v>234.51124349040083</v>
      </c>
      <c r="M836" s="42">
        <f t="shared" si="129"/>
        <v>232.77777777777774</v>
      </c>
      <c r="N836" s="42">
        <f t="shared" si="130"/>
        <v>193.4257602862254</v>
      </c>
      <c r="O836" s="42">
        <f t="shared" si="131"/>
        <v>173.75886524822698</v>
      </c>
      <c r="Q836" s="4">
        <v>1.49</v>
      </c>
      <c r="R836" s="4">
        <v>1815.8525729999999</v>
      </c>
      <c r="S836" s="4">
        <v>2338.2847000000002</v>
      </c>
      <c r="T836" s="4">
        <v>180</v>
      </c>
      <c r="U836" s="4">
        <v>22.36</v>
      </c>
      <c r="V836" s="4">
        <v>14.1</v>
      </c>
      <c r="X836" s="81">
        <v>43285</v>
      </c>
      <c r="Y836" s="88">
        <f>SUMPRODUCT(([1]Data!$A:$A=DATE(IF(X836 &lt; DATE(YEAR(X836), 1, 4), YEAR(X836)-1, YEAR(X836)), IF(X836&lt; DATE(YEAR(X836), MONTH(X836), 4), MONTH(EDATE(X836, -1)), MONTH(X836)), 15))*([1]Data!$G:$G="unit")*([1]Data!$O:$O))/SUMPRODUCT(([1]Data!$A:$A=DATE(IF(X836 &lt; DATE(YEAR(X836), 1, 4), YEAR(X836)-1, YEAR(X836)), IF(X836&lt; DATE(YEAR(X836), MONTH(X836), 4), MONTH(EDATE(X836, -1)), MONTH(X836)), 15))*([1]Data!$G:$G="unit"))</f>
        <v>5036.9336842105267</v>
      </c>
      <c r="Z836" s="88">
        <f>SUMPRODUCT(([1]Data!$A:$A=DATE(IF(X836 &lt; DATE(YEAR(X836), 1, 4), YEAR(X836)-1, YEAR(X836)), IF(X836&lt; DATE(YEAR(X836), MONTH(X836), 4), MONTH(EDATE(X836, -1)), MONTH(X836)), 15))*([1]Data!$G:$G="shuttle")*([1]Data!$O:$O))/SUMPRODUCT(([1]Data!$A:$A=DATE(IF(X836 &lt; DATE(YEAR(X836), 1, 4), YEAR(X836)-1, YEAR(X836)), IF(X836&lt; DATE(YEAR(X836), MONTH(X836), 4), MONTH(EDATE(X836, -1)), MONTH(X836)), 15))*([1]Data!$G:$G="shuttle"))</f>
        <v>5029.3405263157892</v>
      </c>
    </row>
    <row r="837" spans="1:26" x14ac:dyDescent="0.3">
      <c r="A837" s="81">
        <v>43292</v>
      </c>
      <c r="B837" s="207">
        <v>3.2429999999999999</v>
      </c>
      <c r="C837" s="2" t="s">
        <v>18</v>
      </c>
      <c r="D837" s="2">
        <v>375</v>
      </c>
      <c r="E837" s="2">
        <v>416</v>
      </c>
      <c r="F837" s="207">
        <v>43.5</v>
      </c>
      <c r="G837" s="207">
        <v>24.75</v>
      </c>
      <c r="I837" s="10">
        <v>43292</v>
      </c>
      <c r="J837" s="42">
        <f t="shared" si="127"/>
        <v>217.65100671140942</v>
      </c>
      <c r="K837" s="42">
        <f t="shared" si="122"/>
        <v>277.38670854148285</v>
      </c>
      <c r="L837" s="42">
        <f t="shared" si="128"/>
        <v>231.12414524697476</v>
      </c>
      <c r="M837" s="42">
        <f t="shared" si="129"/>
        <v>231.11111111111109</v>
      </c>
      <c r="N837" s="42">
        <f t="shared" si="130"/>
        <v>194.5438282647585</v>
      </c>
      <c r="O837" s="42">
        <f t="shared" si="131"/>
        <v>175.531914893617</v>
      </c>
      <c r="Q837" s="4">
        <v>1.49</v>
      </c>
      <c r="R837" s="4">
        <v>1815.8525729999999</v>
      </c>
      <c r="S837" s="4">
        <v>2338.2847000000002</v>
      </c>
      <c r="T837" s="4">
        <v>180</v>
      </c>
      <c r="U837" s="4">
        <v>22.36</v>
      </c>
      <c r="V837" s="4">
        <v>14.1</v>
      </c>
      <c r="X837" s="81">
        <v>43292</v>
      </c>
      <c r="Y837" s="88">
        <f>SUMPRODUCT(([1]Data!$A:$A=DATE(IF(X837 &lt; DATE(YEAR(X837), 1, 4), YEAR(X837)-1, YEAR(X837)), IF(X837&lt; DATE(YEAR(X837), MONTH(X837), 4), MONTH(EDATE(X837, -1)), MONTH(X837)), 15))*([1]Data!$G:$G="unit")*([1]Data!$O:$O))/SUMPRODUCT(([1]Data!$A:$A=DATE(IF(X837 &lt; DATE(YEAR(X837), 1, 4), YEAR(X837)-1, YEAR(X837)), IF(X837&lt; DATE(YEAR(X837), MONTH(X837), 4), MONTH(EDATE(X837, -1)), MONTH(X837)), 15))*([1]Data!$G:$G="unit"))</f>
        <v>5036.9336842105267</v>
      </c>
      <c r="Z837" s="88">
        <f>SUMPRODUCT(([1]Data!$A:$A=DATE(IF(X837 &lt; DATE(YEAR(X837), 1, 4), YEAR(X837)-1, YEAR(X837)), IF(X837&lt; DATE(YEAR(X837), MONTH(X837), 4), MONTH(EDATE(X837, -1)), MONTH(X837)), 15))*([1]Data!$G:$G="shuttle")*([1]Data!$O:$O))/SUMPRODUCT(([1]Data!$A:$A=DATE(IF(X837 &lt; DATE(YEAR(X837), 1, 4), YEAR(X837)-1, YEAR(X837)), IF(X837&lt; DATE(YEAR(X837), MONTH(X837), 4), MONTH(EDATE(X837, -1)), MONTH(X837)), 15))*([1]Data!$G:$G="shuttle"))</f>
        <v>5029.3405263157892</v>
      </c>
    </row>
    <row r="838" spans="1:26" x14ac:dyDescent="0.3">
      <c r="A838" s="81">
        <v>43299</v>
      </c>
      <c r="B838" s="208">
        <v>3.2389999999999999</v>
      </c>
      <c r="C838" s="2" t="s">
        <v>18</v>
      </c>
      <c r="D838" s="2">
        <v>431.3</v>
      </c>
      <c r="E838" s="2">
        <v>413</v>
      </c>
      <c r="F838" s="208">
        <v>44</v>
      </c>
      <c r="G838" s="208">
        <v>24.75</v>
      </c>
      <c r="I838" s="10">
        <v>43299</v>
      </c>
      <c r="J838" s="42">
        <f t="shared" ref="J838:J845" si="132">(1+(B838-Q838)/Q838)*100</f>
        <v>217.38255033557044</v>
      </c>
      <c r="K838" s="42">
        <f t="shared" ref="K838:K845" si="133">(C838+Y838)/R838*100</f>
        <v>277.38670854148285</v>
      </c>
      <c r="L838" s="42">
        <f t="shared" ref="L838:L845" si="134">(D838+Z838)/S838*100</f>
        <v>233.53189311446076</v>
      </c>
      <c r="M838" s="42">
        <f t="shared" ref="M838:M845" si="135">(1+(E838-T838)/T838)*100</f>
        <v>229.44444444444443</v>
      </c>
      <c r="N838" s="42">
        <f t="shared" ref="N838:N845" si="136">(1+(F838-U838)/U838)*100</f>
        <v>196.77996422182468</v>
      </c>
      <c r="O838" s="42">
        <f t="shared" ref="O838:O845" si="137">(1+(G838-V838)/V838)*100</f>
        <v>175.531914893617</v>
      </c>
      <c r="Q838" s="4">
        <v>1.49</v>
      </c>
      <c r="R838" s="4">
        <v>1815.8525729999999</v>
      </c>
      <c r="S838" s="4">
        <v>2338.2847000000002</v>
      </c>
      <c r="T838" s="4">
        <v>180</v>
      </c>
      <c r="U838" s="4">
        <v>22.36</v>
      </c>
      <c r="V838" s="4">
        <v>14.1</v>
      </c>
      <c r="X838" s="81">
        <v>43299</v>
      </c>
      <c r="Y838" s="88">
        <f>SUMPRODUCT(([1]Data!$A:$A=DATE(IF(X838 &lt; DATE(YEAR(X838), 1, 4), YEAR(X838)-1, YEAR(X838)), IF(X838&lt; DATE(YEAR(X838), MONTH(X838), 4), MONTH(EDATE(X838, -1)), MONTH(X838)), 15))*([1]Data!$G:$G="unit")*([1]Data!$O:$O))/SUMPRODUCT(([1]Data!$A:$A=DATE(IF(X838 &lt; DATE(YEAR(X838), 1, 4), YEAR(X838)-1, YEAR(X838)), IF(X838&lt; DATE(YEAR(X838), MONTH(X838), 4), MONTH(EDATE(X838, -1)), MONTH(X838)), 15))*([1]Data!$G:$G="unit"))</f>
        <v>5036.9336842105267</v>
      </c>
      <c r="Z838" s="88">
        <f>SUMPRODUCT(([1]Data!$A:$A=DATE(IF(X838 &lt; DATE(YEAR(X838), 1, 4), YEAR(X838)-1, YEAR(X838)), IF(X838&lt; DATE(YEAR(X838), MONTH(X838), 4), MONTH(EDATE(X838, -1)), MONTH(X838)), 15))*([1]Data!$G:$G="shuttle")*([1]Data!$O:$O))/SUMPRODUCT(([1]Data!$A:$A=DATE(IF(X838 &lt; DATE(YEAR(X838), 1, 4), YEAR(X838)-1, YEAR(X838)), IF(X838&lt; DATE(YEAR(X838), MONTH(X838), 4), MONTH(EDATE(X838, -1)), MONTH(X838)), 15))*([1]Data!$G:$G="shuttle"))</f>
        <v>5029.3405263157892</v>
      </c>
    </row>
    <row r="839" spans="1:26" x14ac:dyDescent="0.3">
      <c r="A839" s="81">
        <v>43306</v>
      </c>
      <c r="B839" s="209">
        <v>3.22</v>
      </c>
      <c r="C839" s="2" t="s">
        <v>18</v>
      </c>
      <c r="D839" s="2">
        <v>12.5</v>
      </c>
      <c r="E839" s="2">
        <v>445</v>
      </c>
      <c r="F839" s="209">
        <v>44</v>
      </c>
      <c r="G839" s="209">
        <v>24.75</v>
      </c>
      <c r="I839" s="10">
        <v>43306</v>
      </c>
      <c r="J839" s="42">
        <f t="shared" si="132"/>
        <v>216.10738255033559</v>
      </c>
      <c r="K839" s="42">
        <f t="shared" si="133"/>
        <v>277.38670854148285</v>
      </c>
      <c r="L839" s="42">
        <f t="shared" si="134"/>
        <v>215.62132816058664</v>
      </c>
      <c r="M839" s="42">
        <f t="shared" si="135"/>
        <v>247.22222222222223</v>
      </c>
      <c r="N839" s="42">
        <f t="shared" si="136"/>
        <v>196.77996422182468</v>
      </c>
      <c r="O839" s="42">
        <f t="shared" si="137"/>
        <v>175.531914893617</v>
      </c>
      <c r="Q839" s="4">
        <v>1.49</v>
      </c>
      <c r="R839" s="4">
        <v>1815.8525729999999</v>
      </c>
      <c r="S839" s="4">
        <v>2338.2847000000002</v>
      </c>
      <c r="T839" s="4">
        <v>180</v>
      </c>
      <c r="U839" s="4">
        <v>22.36</v>
      </c>
      <c r="V839" s="4">
        <v>14.1</v>
      </c>
      <c r="X839" s="81">
        <v>43306</v>
      </c>
      <c r="Y839" s="88">
        <f>SUMPRODUCT(([1]Data!$A:$A=DATE(IF(X839 &lt; DATE(YEAR(X839), 1, 4), YEAR(X839)-1, YEAR(X839)), IF(X839&lt; DATE(YEAR(X839), MONTH(X839), 4), MONTH(EDATE(X839, -1)), MONTH(X839)), 15))*([1]Data!$G:$G="unit")*([1]Data!$O:$O))/SUMPRODUCT(([1]Data!$A:$A=DATE(IF(X839 &lt; DATE(YEAR(X839), 1, 4), YEAR(X839)-1, YEAR(X839)), IF(X839&lt; DATE(YEAR(X839), MONTH(X839), 4), MONTH(EDATE(X839, -1)), MONTH(X839)), 15))*([1]Data!$G:$G="unit"))</f>
        <v>5036.9336842105267</v>
      </c>
      <c r="Z839" s="88">
        <f>SUMPRODUCT(([1]Data!$A:$A=DATE(IF(X839 &lt; DATE(YEAR(X839), 1, 4), YEAR(X839)-1, YEAR(X839)), IF(X839&lt; DATE(YEAR(X839), MONTH(X839), 4), MONTH(EDATE(X839, -1)), MONTH(X839)), 15))*([1]Data!$G:$G="shuttle")*([1]Data!$O:$O))/SUMPRODUCT(([1]Data!$A:$A=DATE(IF(X839 &lt; DATE(YEAR(X839), 1, 4), YEAR(X839)-1, YEAR(X839)), IF(X839&lt; DATE(YEAR(X839), MONTH(X839), 4), MONTH(EDATE(X839, -1)), MONTH(X839)), 15))*([1]Data!$G:$G="shuttle"))</f>
        <v>5029.3405263157892</v>
      </c>
    </row>
    <row r="840" spans="1:26" x14ac:dyDescent="0.3">
      <c r="A840" s="81">
        <v>43313</v>
      </c>
      <c r="B840" s="210">
        <v>3.226</v>
      </c>
      <c r="C840" s="2" t="s">
        <v>18</v>
      </c>
      <c r="D840" s="2">
        <v>-175</v>
      </c>
      <c r="E840" s="2">
        <v>542</v>
      </c>
      <c r="F840" s="210">
        <v>44</v>
      </c>
      <c r="G840" s="210">
        <v>24.75</v>
      </c>
      <c r="I840" s="10">
        <v>43313</v>
      </c>
      <c r="J840" s="42">
        <f t="shared" si="132"/>
        <v>216.51006711409394</v>
      </c>
      <c r="K840" s="42">
        <f t="shared" si="133"/>
        <v>277.99613663900675</v>
      </c>
      <c r="L840" s="42">
        <f t="shared" si="134"/>
        <v>208.57169360086903</v>
      </c>
      <c r="M840" s="42">
        <f t="shared" si="135"/>
        <v>301.11111111111109</v>
      </c>
      <c r="N840" s="42">
        <f t="shared" si="136"/>
        <v>196.77996422182468</v>
      </c>
      <c r="O840" s="42">
        <f t="shared" si="137"/>
        <v>175.531914893617</v>
      </c>
      <c r="Q840" s="4">
        <v>1.49</v>
      </c>
      <c r="R840" s="4">
        <v>1815.8525729999999</v>
      </c>
      <c r="S840" s="4">
        <v>2338.2847000000002</v>
      </c>
      <c r="T840" s="4">
        <v>180</v>
      </c>
      <c r="U840" s="4">
        <v>22.36</v>
      </c>
      <c r="V840" s="4">
        <v>14.1</v>
      </c>
      <c r="X840" s="81">
        <v>43313</v>
      </c>
      <c r="Y840" s="88">
        <v>5048</v>
      </c>
      <c r="Z840" s="88">
        <v>5052</v>
      </c>
    </row>
    <row r="841" spans="1:26" x14ac:dyDescent="0.3">
      <c r="A841" s="81">
        <v>43320</v>
      </c>
      <c r="B841" s="211">
        <v>3.222</v>
      </c>
      <c r="C841" s="2">
        <v>181.3</v>
      </c>
      <c r="D841" s="2">
        <v>-170.8</v>
      </c>
      <c r="E841" s="2">
        <v>595</v>
      </c>
      <c r="F841" s="211">
        <v>43.75</v>
      </c>
      <c r="G841" s="211">
        <v>24.25</v>
      </c>
      <c r="I841" s="10">
        <v>43320</v>
      </c>
      <c r="J841" s="42">
        <f t="shared" si="132"/>
        <v>216.24161073825502</v>
      </c>
      <c r="K841" s="42">
        <f t="shared" si="133"/>
        <v>287.98042736259077</v>
      </c>
      <c r="L841" s="42">
        <f t="shared" si="134"/>
        <v>208.75131244711133</v>
      </c>
      <c r="M841" s="42">
        <f t="shared" si="135"/>
        <v>330.55555555555554</v>
      </c>
      <c r="N841" s="42">
        <f t="shared" si="136"/>
        <v>195.66189624329161</v>
      </c>
      <c r="O841" s="42">
        <f t="shared" si="137"/>
        <v>171.98581560283688</v>
      </c>
      <c r="Q841" s="4">
        <v>1.49</v>
      </c>
      <c r="R841" s="4">
        <v>1815.8525729999999</v>
      </c>
      <c r="S841" s="4">
        <v>2338.2847000000002</v>
      </c>
      <c r="T841" s="4">
        <v>180</v>
      </c>
      <c r="U841" s="4">
        <v>22.36</v>
      </c>
      <c r="V841" s="4">
        <v>14.1</v>
      </c>
      <c r="X841" s="81">
        <v>43320</v>
      </c>
      <c r="Y841" s="88">
        <v>5048</v>
      </c>
      <c r="Z841" s="88">
        <v>5052</v>
      </c>
    </row>
    <row r="842" spans="1:26" x14ac:dyDescent="0.3">
      <c r="A842" s="81">
        <v>43327</v>
      </c>
      <c r="B842" s="212">
        <v>3.2170000000000001</v>
      </c>
      <c r="C842" s="2">
        <v>131.30000000000001</v>
      </c>
      <c r="D842" s="2">
        <v>-93.8</v>
      </c>
      <c r="E842" s="2">
        <v>525</v>
      </c>
      <c r="F842" s="212">
        <v>44</v>
      </c>
      <c r="G842" s="212">
        <v>24.25</v>
      </c>
      <c r="I842" s="10">
        <v>43327</v>
      </c>
      <c r="J842" s="42">
        <f t="shared" si="132"/>
        <v>215.90604026845642</v>
      </c>
      <c r="K842" s="42">
        <f t="shared" si="133"/>
        <v>285.2268998602234</v>
      </c>
      <c r="L842" s="42">
        <f t="shared" si="134"/>
        <v>212.04432462821998</v>
      </c>
      <c r="M842" s="42">
        <f t="shared" si="135"/>
        <v>291.66666666666669</v>
      </c>
      <c r="N842" s="42">
        <f t="shared" si="136"/>
        <v>196.77996422182468</v>
      </c>
      <c r="O842" s="42">
        <f t="shared" si="137"/>
        <v>171.98581560283688</v>
      </c>
      <c r="Q842" s="4">
        <v>1.49</v>
      </c>
      <c r="R842" s="4">
        <v>1815.8525729999999</v>
      </c>
      <c r="S842" s="4">
        <v>2338.2847000000002</v>
      </c>
      <c r="T842" s="4">
        <v>180</v>
      </c>
      <c r="U842" s="4">
        <v>22.36</v>
      </c>
      <c r="V842" s="4">
        <v>14.1</v>
      </c>
      <c r="X842" s="81">
        <v>43327</v>
      </c>
      <c r="Y842" s="88">
        <v>5048</v>
      </c>
      <c r="Z842" s="88">
        <v>5052</v>
      </c>
    </row>
    <row r="843" spans="1:26" x14ac:dyDescent="0.3">
      <c r="A843" s="81">
        <v>43334</v>
      </c>
      <c r="B843" s="213">
        <v>3.2069999999999999</v>
      </c>
      <c r="C843" s="2">
        <v>218.8</v>
      </c>
      <c r="D843" s="2">
        <v>56.3</v>
      </c>
      <c r="E843" s="2">
        <v>465</v>
      </c>
      <c r="F843" s="213">
        <v>45</v>
      </c>
      <c r="G843" s="213">
        <v>24.75</v>
      </c>
      <c r="I843" s="10">
        <v>43334</v>
      </c>
      <c r="J843" s="42">
        <f t="shared" si="132"/>
        <v>215.23489932885903</v>
      </c>
      <c r="K843" s="42">
        <f t="shared" si="133"/>
        <v>290.04557298936629</v>
      </c>
      <c r="L843" s="42">
        <f t="shared" si="134"/>
        <v>218.46356006178374</v>
      </c>
      <c r="M843" s="42">
        <f t="shared" si="135"/>
        <v>258.33333333333331</v>
      </c>
      <c r="N843" s="42">
        <f t="shared" si="136"/>
        <v>201.25223613595705</v>
      </c>
      <c r="O843" s="42">
        <f t="shared" si="137"/>
        <v>175.531914893617</v>
      </c>
      <c r="Q843" s="4">
        <v>1.49</v>
      </c>
      <c r="R843" s="4">
        <v>1815.8525729999999</v>
      </c>
      <c r="S843" s="4">
        <v>2338.2847000000002</v>
      </c>
      <c r="T843" s="4">
        <v>180</v>
      </c>
      <c r="U843" s="4">
        <v>22.36</v>
      </c>
      <c r="V843" s="4">
        <v>14.1</v>
      </c>
      <c r="X843" s="81">
        <v>43334</v>
      </c>
      <c r="Y843" s="88">
        <v>5048</v>
      </c>
      <c r="Z843" s="88">
        <v>5052</v>
      </c>
    </row>
    <row r="844" spans="1:26" x14ac:dyDescent="0.3">
      <c r="A844" s="81">
        <v>43341</v>
      </c>
      <c r="B844" s="214">
        <v>3.226</v>
      </c>
      <c r="C844" s="2">
        <v>200</v>
      </c>
      <c r="D844" s="2">
        <v>-63</v>
      </c>
      <c r="E844" s="2">
        <v>593</v>
      </c>
      <c r="F844" s="214">
        <v>46</v>
      </c>
      <c r="G844" s="214">
        <v>25</v>
      </c>
      <c r="I844" s="10">
        <v>43341</v>
      </c>
      <c r="J844" s="42">
        <f t="shared" si="132"/>
        <v>216.51006711409394</v>
      </c>
      <c r="K844" s="42">
        <f t="shared" si="133"/>
        <v>289.01024664847614</v>
      </c>
      <c r="L844" s="42">
        <f t="shared" si="134"/>
        <v>213.36152950066344</v>
      </c>
      <c r="M844" s="42">
        <f t="shared" si="135"/>
        <v>329.44444444444446</v>
      </c>
      <c r="N844" s="42">
        <f t="shared" si="136"/>
        <v>205.72450805008947</v>
      </c>
      <c r="O844" s="42">
        <f t="shared" si="137"/>
        <v>177.3049645390071</v>
      </c>
      <c r="Q844" s="4">
        <v>1.49</v>
      </c>
      <c r="R844" s="4">
        <v>1815.8525729999999</v>
      </c>
      <c r="S844" s="4">
        <v>2338.2847000000002</v>
      </c>
      <c r="T844" s="4">
        <v>180</v>
      </c>
      <c r="U844" s="4">
        <v>22.36</v>
      </c>
      <c r="V844" s="4">
        <v>14.1</v>
      </c>
      <c r="X844" s="81">
        <v>43341</v>
      </c>
      <c r="Y844" s="88">
        <v>5048</v>
      </c>
      <c r="Z844" s="88">
        <v>5052</v>
      </c>
    </row>
    <row r="845" spans="1:26" x14ac:dyDescent="0.3">
      <c r="A845" s="81">
        <v>43348</v>
      </c>
      <c r="B845" s="215">
        <v>3.2519999999999998</v>
      </c>
      <c r="C845" s="2">
        <v>181.3</v>
      </c>
      <c r="D845" s="2">
        <v>-10.4</v>
      </c>
      <c r="E845" s="2">
        <v>538</v>
      </c>
      <c r="F845" s="215">
        <v>46</v>
      </c>
      <c r="G845" s="215">
        <v>25</v>
      </c>
      <c r="I845" s="10">
        <v>43348</v>
      </c>
      <c r="J845" s="42">
        <f t="shared" si="132"/>
        <v>218.25503355704697</v>
      </c>
      <c r="K845" s="42">
        <f t="shared" si="133"/>
        <v>287.73330551537828</v>
      </c>
      <c r="L845" s="42">
        <f t="shared" si="134"/>
        <v>216.49893954091084</v>
      </c>
      <c r="M845" s="42">
        <f t="shared" si="135"/>
        <v>298.88888888888891</v>
      </c>
      <c r="N845" s="42">
        <f t="shared" si="136"/>
        <v>205.72450805008947</v>
      </c>
      <c r="O845" s="42">
        <f t="shared" si="137"/>
        <v>177.3049645390071</v>
      </c>
      <c r="Q845" s="4">
        <v>1.49</v>
      </c>
      <c r="R845" s="4">
        <v>1815.8525729999999</v>
      </c>
      <c r="S845" s="4">
        <v>2338.2847000000002</v>
      </c>
      <c r="T845" s="4">
        <v>180</v>
      </c>
      <c r="U845" s="4">
        <v>22.36</v>
      </c>
      <c r="V845" s="4">
        <v>14.1</v>
      </c>
      <c r="X845" s="81">
        <v>43348</v>
      </c>
      <c r="Y845" s="88">
        <f>SUMPRODUCT(([1]Data!$A:$A=DATE(IF(X845 &lt; DATE(YEAR(X845), 1, 4), YEAR(X845)-1, YEAR(X845)), IF(X845&lt; DATE(YEAR(X845), MONTH(X845), 4), MONTH(EDATE(X845, -1)), MONTH(X845)), 15))*([1]Data!$G:$G="unit")*([1]Data!$O:$O))/SUMPRODUCT(([1]Data!$A:$A=DATE(IF(X845 &lt; DATE(YEAR(X845), 1, 4), YEAR(X845)-1, YEAR(X845)), IF(X845&lt; DATE(YEAR(X845), MONTH(X845), 4), MONTH(EDATE(X845, -1)), MONTH(X845)), 15))*([1]Data!$G:$G="unit"))</f>
        <v>5043.5126315789475</v>
      </c>
      <c r="Z845" s="88">
        <f>SUMPRODUCT(([1]Data!$A:$A=DATE(IF(X845 &lt; DATE(YEAR(X845), 1, 4), YEAR(X845)-1, YEAR(X845)), IF(X845&lt; DATE(YEAR(X845), MONTH(X845), 4), MONTH(EDATE(X845, -1)), MONTH(X845)), 15))*([1]Data!$G:$G="shuttle")*([1]Data!$O:$O))/SUMPRODUCT(([1]Data!$A:$A=DATE(IF(X845 &lt; DATE(YEAR(X845), 1, 4), YEAR(X845)-1, YEAR(X845)), IF(X845&lt; DATE(YEAR(X845), MONTH(X845), 4), MONTH(EDATE(X845, -1)), MONTH(X845)), 15))*([1]Data!$G:$G="shuttle"))</f>
        <v>5072.7615789473684</v>
      </c>
    </row>
    <row r="846" spans="1:26" x14ac:dyDescent="0.3">
      <c r="A846" s="81">
        <v>43355</v>
      </c>
      <c r="B846" s="216">
        <v>3.258</v>
      </c>
      <c r="C846" s="2">
        <v>250</v>
      </c>
      <c r="D846" s="2">
        <v>-118.8</v>
      </c>
      <c r="E846" s="2">
        <v>488</v>
      </c>
      <c r="F846" s="216">
        <v>46</v>
      </c>
      <c r="G846" s="216">
        <v>25</v>
      </c>
      <c r="I846" s="10">
        <v>43355</v>
      </c>
      <c r="J846" s="42">
        <f t="shared" ref="J846" si="138">(1+(B846-Q846)/Q846)*100</f>
        <v>218.65771812080536</v>
      </c>
      <c r="K846" s="42">
        <f t="shared" ref="K846" si="139">(C846+Y846)/R846*100</f>
        <v>291.51665230363102</v>
      </c>
      <c r="L846" s="42">
        <f t="shared" ref="L846" si="140">(D846+Z846)/S846*100</f>
        <v>211.86306265218121</v>
      </c>
      <c r="M846" s="42">
        <f t="shared" ref="M846" si="141">(1+(E846-T846)/T846)*100</f>
        <v>271.11111111111114</v>
      </c>
      <c r="N846" s="42">
        <f t="shared" ref="N846" si="142">(1+(F846-U846)/U846)*100</f>
        <v>205.72450805008947</v>
      </c>
      <c r="O846" s="42">
        <f t="shared" ref="O846" si="143">(1+(G846-V846)/V846)*100</f>
        <v>177.3049645390071</v>
      </c>
      <c r="Q846" s="4">
        <v>1.49</v>
      </c>
      <c r="R846" s="4">
        <v>1815.8525729999999</v>
      </c>
      <c r="S846" s="4">
        <v>2338.2847000000002</v>
      </c>
      <c r="T846" s="4">
        <v>180</v>
      </c>
      <c r="U846" s="4">
        <v>22.36</v>
      </c>
      <c r="V846" s="4">
        <v>14.1</v>
      </c>
      <c r="X846" s="81">
        <v>43355</v>
      </c>
      <c r="Y846" s="88">
        <f>SUMPRODUCT(([1]Data!$A:$A=DATE(IF(X846 &lt; DATE(YEAR(X846), 1, 4), YEAR(X846)-1, YEAR(X846)), IF(X846&lt; DATE(YEAR(X846), MONTH(X846), 4), MONTH(EDATE(X846, -1)), MONTH(X846)), 15))*([1]Data!$G:$G="unit")*([1]Data!$O:$O))/SUMPRODUCT(([1]Data!$A:$A=DATE(IF(X846 &lt; DATE(YEAR(X846), 1, 4), YEAR(X846)-1, YEAR(X846)), IF(X846&lt; DATE(YEAR(X846), MONTH(X846), 4), MONTH(EDATE(X846, -1)), MONTH(X846)), 15))*([1]Data!$G:$G="unit"))</f>
        <v>5043.5126315789475</v>
      </c>
      <c r="Z846" s="88">
        <f>SUMPRODUCT(([1]Data!$A:$A=DATE(IF(X846 &lt; DATE(YEAR(X846), 1, 4), YEAR(X846)-1, YEAR(X846)), IF(X846&lt; DATE(YEAR(X846), MONTH(X846), 4), MONTH(EDATE(X846, -1)), MONTH(X846)), 15))*([1]Data!$G:$G="shuttle")*([1]Data!$O:$O))/SUMPRODUCT(([1]Data!$A:$A=DATE(IF(X846 &lt; DATE(YEAR(X846), 1, 4), YEAR(X846)-1, YEAR(X846)), IF(X846&lt; DATE(YEAR(X846), MONTH(X846), 4), MONTH(EDATE(X846, -1)), MONTH(X846)), 15))*([1]Data!$G:$G="shuttle"))</f>
        <v>5072.7615789473684</v>
      </c>
    </row>
    <row r="847" spans="1:26" x14ac:dyDescent="0.3">
      <c r="A847" s="81">
        <v>43362</v>
      </c>
      <c r="B847" s="217">
        <v>3.2679999999999998</v>
      </c>
      <c r="C847" s="2">
        <v>275</v>
      </c>
      <c r="D847" s="2">
        <v>-75</v>
      </c>
      <c r="E847" s="2">
        <v>518</v>
      </c>
      <c r="F847" s="217">
        <v>46.25</v>
      </c>
      <c r="G847" s="217">
        <v>25</v>
      </c>
      <c r="I847" s="10">
        <v>43362</v>
      </c>
      <c r="J847" s="42">
        <f t="shared" ref="J847:J848" si="144">(1+(B847-Q847)/Q847)*100</f>
        <v>219.32885906040269</v>
      </c>
      <c r="K847" s="42">
        <f t="shared" ref="K847:K848" si="145">(C847+Y847)/R847*100</f>
        <v>292.89341605481474</v>
      </c>
      <c r="L847" s="42">
        <f t="shared" ref="L847:L848" si="146">(D847+Z847)/S847*100</f>
        <v>213.73623062013655</v>
      </c>
      <c r="M847" s="42">
        <f t="shared" ref="M847:M848" si="147">(1+(E847-T847)/T847)*100</f>
        <v>287.77777777777777</v>
      </c>
      <c r="N847" s="42">
        <f t="shared" ref="N847:N848" si="148">(1+(F847-U847)/U847)*100</f>
        <v>206.84257602862255</v>
      </c>
      <c r="O847" s="42">
        <f t="shared" ref="O847:O848" si="149">(1+(G847-V847)/V847)*100</f>
        <v>177.3049645390071</v>
      </c>
      <c r="Q847" s="4">
        <v>1.49</v>
      </c>
      <c r="R847" s="4">
        <v>1815.8525729999999</v>
      </c>
      <c r="S847" s="4">
        <v>2338.2847000000002</v>
      </c>
      <c r="T847" s="4">
        <v>180</v>
      </c>
      <c r="U847" s="4">
        <v>22.36</v>
      </c>
      <c r="V847" s="4">
        <v>14.1</v>
      </c>
      <c r="X847" s="81">
        <v>43362</v>
      </c>
      <c r="Y847" s="88">
        <f>SUMPRODUCT(([1]Data!$A:$A=DATE(IF(X847 &lt; DATE(YEAR(X847), 1, 4), YEAR(X847)-1, YEAR(X847)), IF(X847&lt; DATE(YEAR(X847), MONTH(X847), 4), MONTH(EDATE(X847, -1)), MONTH(X847)), 15))*([1]Data!$G:$G="unit")*([1]Data!$O:$O))/SUMPRODUCT(([1]Data!$A:$A=DATE(IF(X847 &lt; DATE(YEAR(X847), 1, 4), YEAR(X847)-1, YEAR(X847)), IF(X847&lt; DATE(YEAR(X847), MONTH(X847), 4), MONTH(EDATE(X847, -1)), MONTH(X847)), 15))*([1]Data!$G:$G="unit"))</f>
        <v>5043.5126315789475</v>
      </c>
      <c r="Z847" s="88">
        <f>SUMPRODUCT(([1]Data!$A:$A=DATE(IF(X847 &lt; DATE(YEAR(X847), 1, 4), YEAR(X847)-1, YEAR(X847)), IF(X847&lt; DATE(YEAR(X847), MONTH(X847), 4), MONTH(EDATE(X847, -1)), MONTH(X847)), 15))*([1]Data!$G:$G="shuttle")*([1]Data!$O:$O))/SUMPRODUCT(([1]Data!$A:$A=DATE(IF(X847 &lt; DATE(YEAR(X847), 1, 4), YEAR(X847)-1, YEAR(X847)), IF(X847&lt; DATE(YEAR(X847), MONTH(X847), 4), MONTH(EDATE(X847, -1)), MONTH(X847)), 15))*([1]Data!$G:$G="shuttle"))</f>
        <v>5072.7615789473684</v>
      </c>
    </row>
    <row r="848" spans="1:26" x14ac:dyDescent="0.3">
      <c r="A848" s="81">
        <v>43369</v>
      </c>
      <c r="B848" s="218">
        <v>3.2709999999999999</v>
      </c>
      <c r="C848" s="2">
        <v>275</v>
      </c>
      <c r="D848" s="2">
        <v>33</v>
      </c>
      <c r="E848" s="2">
        <v>483</v>
      </c>
      <c r="F848" s="218">
        <v>46.75</v>
      </c>
      <c r="G848" s="218">
        <v>25.5</v>
      </c>
      <c r="I848" s="10">
        <v>43369</v>
      </c>
      <c r="J848" s="42">
        <f t="shared" si="144"/>
        <v>219.53020134228188</v>
      </c>
      <c r="K848" s="42">
        <f t="shared" si="145"/>
        <v>292.89341605481474</v>
      </c>
      <c r="L848" s="42">
        <f t="shared" si="146"/>
        <v>218.35500095208116</v>
      </c>
      <c r="M848" s="42">
        <f t="shared" si="147"/>
        <v>268.33333333333337</v>
      </c>
      <c r="N848" s="42">
        <f t="shared" si="148"/>
        <v>209.07871198568873</v>
      </c>
      <c r="O848" s="42">
        <f t="shared" si="149"/>
        <v>180.85106382978725</v>
      </c>
      <c r="Q848" s="4">
        <v>1.49</v>
      </c>
      <c r="R848" s="4">
        <v>1815.8525729999999</v>
      </c>
      <c r="S848" s="4">
        <v>2338.2847000000002</v>
      </c>
      <c r="T848" s="4">
        <v>180</v>
      </c>
      <c r="U848" s="4">
        <v>22.36</v>
      </c>
      <c r="V848" s="4">
        <v>14.1</v>
      </c>
      <c r="X848" s="81">
        <v>43369</v>
      </c>
      <c r="Y848" s="88">
        <f>SUMPRODUCT(([1]Data!$A:$A=DATE(IF(X848 &lt; DATE(YEAR(X848), 1, 4), YEAR(X848)-1, YEAR(X848)), IF(X848&lt; DATE(YEAR(X848), MONTH(X848), 4), MONTH(EDATE(X848, -1)), MONTH(X848)), 15))*([1]Data!$G:$G="unit")*([1]Data!$O:$O))/SUMPRODUCT(([1]Data!$A:$A=DATE(IF(X848 &lt; DATE(YEAR(X848), 1, 4), YEAR(X848)-1, YEAR(X848)), IF(X848&lt; DATE(YEAR(X848), MONTH(X848), 4), MONTH(EDATE(X848, -1)), MONTH(X848)), 15))*([1]Data!$G:$G="unit"))</f>
        <v>5043.5126315789475</v>
      </c>
      <c r="Z848" s="88">
        <f>SUMPRODUCT(([1]Data!$A:$A=DATE(IF(X848 &lt; DATE(YEAR(X848), 1, 4), YEAR(X848)-1, YEAR(X848)), IF(X848&lt; DATE(YEAR(X848), MONTH(X848), 4), MONTH(EDATE(X848, -1)), MONTH(X848)), 15))*([1]Data!$G:$G="shuttle")*([1]Data!$O:$O))/SUMPRODUCT(([1]Data!$A:$A=DATE(IF(X848 &lt; DATE(YEAR(X848), 1, 4), YEAR(X848)-1, YEAR(X848)), IF(X848&lt; DATE(YEAR(X848), MONTH(X848), 4), MONTH(EDATE(X848, -1)), MONTH(X848)), 15))*([1]Data!$G:$G="shuttle"))</f>
        <v>5072.7615789473684</v>
      </c>
    </row>
    <row r="849" spans="1:26" x14ac:dyDescent="0.3">
      <c r="A849" s="81">
        <v>43376</v>
      </c>
      <c r="B849" s="219">
        <v>3.3130000000000002</v>
      </c>
      <c r="C849" s="2">
        <v>140.6</v>
      </c>
      <c r="D849" s="2">
        <v>300</v>
      </c>
      <c r="E849" s="2">
        <v>523</v>
      </c>
      <c r="F849" s="219">
        <v>47.25</v>
      </c>
      <c r="G849" s="219">
        <v>26.5</v>
      </c>
      <c r="I849" s="10">
        <v>43376</v>
      </c>
      <c r="J849" s="42">
        <f t="shared" ref="J849" si="150">(1+(B849-Q849)/Q849)*100</f>
        <v>222.34899328859061</v>
      </c>
      <c r="K849" s="42">
        <f t="shared" ref="K849" si="151">(C849+Y849)/R849*100</f>
        <v>285.49193412845131</v>
      </c>
      <c r="L849" s="42">
        <f t="shared" ref="L849" si="152">(D849+Z849)/S849*100</f>
        <v>229.77362760605536</v>
      </c>
      <c r="M849" s="42">
        <f t="shared" ref="M849" si="153">(1+(E849-T849)/T849)*100</f>
        <v>290.55555555555554</v>
      </c>
      <c r="N849" s="42">
        <f t="shared" ref="N849" si="154">(1+(F849-U849)/U849)*100</f>
        <v>211.31484794275491</v>
      </c>
      <c r="O849" s="42">
        <f t="shared" ref="O849" si="155">(1+(G849-V849)/V849)*100</f>
        <v>187.94326241134752</v>
      </c>
      <c r="Q849" s="4">
        <v>1.49</v>
      </c>
      <c r="R849" s="4">
        <v>1815.8525729999999</v>
      </c>
      <c r="S849" s="4">
        <v>2338.2847000000002</v>
      </c>
      <c r="T849" s="4">
        <v>180</v>
      </c>
      <c r="U849" s="4">
        <v>22.36</v>
      </c>
      <c r="V849" s="4">
        <v>14.1</v>
      </c>
      <c r="X849" s="81">
        <v>43376</v>
      </c>
      <c r="Y849" s="88">
        <f>SUMPRODUCT(([1]Data!$A:$A=DATE(IF(X849 &lt; DATE(YEAR(X849), 1, 4), YEAR(X849)-1, YEAR(X849)), IF(X849&lt; DATE(YEAR(X849), MONTH(X849), 4), MONTH(EDATE(X849, -1)), MONTH(X849)), 15))*([1]Data!$G:$G="unit")*([1]Data!$O:$O))/SUMPRODUCT(([1]Data!$A:$A=DATE(IF(X849 &lt; DATE(YEAR(X849), 1, 4), YEAR(X849)-1, YEAR(X849)), IF(X849&lt; DATE(YEAR(X849), MONTH(X849), 4), MONTH(EDATE(X849, -1)), MONTH(X849)), 15))*([1]Data!$G:$G="unit"))</f>
        <v>5043.5126315789475</v>
      </c>
      <c r="Z849" s="88">
        <f>SUMPRODUCT(([1]Data!$A:$A=DATE(IF(X849 &lt; DATE(YEAR(X849), 1, 4), YEAR(X849)-1, YEAR(X849)), IF(X849&lt; DATE(YEAR(X849), MONTH(X849), 4), MONTH(EDATE(X849, -1)), MONTH(X849)), 15))*([1]Data!$G:$G="shuttle")*([1]Data!$O:$O))/SUMPRODUCT(([1]Data!$A:$A=DATE(IF(X849 &lt; DATE(YEAR(X849), 1, 4), YEAR(X849)-1, YEAR(X849)), IF(X849&lt; DATE(YEAR(X849), MONTH(X849), 4), MONTH(EDATE(X849, -1)), MONTH(X849)), 15))*([1]Data!$G:$G="shuttle"))</f>
        <v>5072.7615789473684</v>
      </c>
    </row>
    <row r="850" spans="1:26" x14ac:dyDescent="0.3">
      <c r="A850" s="81">
        <v>43383</v>
      </c>
      <c r="B850" s="220">
        <v>3.3849999999999998</v>
      </c>
      <c r="C850" s="2">
        <v>137.5</v>
      </c>
      <c r="D850" s="2">
        <v>54.2</v>
      </c>
      <c r="E850" s="2">
        <v>500</v>
      </c>
      <c r="F850" s="220">
        <v>47.5</v>
      </c>
      <c r="G850" s="220">
        <v>26.75</v>
      </c>
      <c r="I850" s="10">
        <v>43383</v>
      </c>
      <c r="J850" s="42">
        <f t="shared" ref="J850" si="156">(1+(B850-Q850)/Q850)*100</f>
        <v>227.18120805369128</v>
      </c>
      <c r="K850" s="42">
        <f t="shared" ref="K850" si="157">(C850+Y850)/R850*100</f>
        <v>291.04170793854769</v>
      </c>
      <c r="L850" s="42">
        <f t="shared" ref="L850" si="158">(D850+Z850)/S850*100</f>
        <v>222.94381230102468</v>
      </c>
      <c r="M850" s="42">
        <f t="shared" ref="M850" si="159">(1+(E850-T850)/T850)*100</f>
        <v>277.77777777777777</v>
      </c>
      <c r="N850" s="42">
        <f t="shared" ref="N850" si="160">(1+(F850-U850)/U850)*100</f>
        <v>212.43291592128801</v>
      </c>
      <c r="O850" s="42">
        <f t="shared" ref="O850" si="161">(1+(G850-V850)/V850)*100</f>
        <v>189.71631205673759</v>
      </c>
      <c r="Q850" s="4">
        <v>1.49</v>
      </c>
      <c r="R850" s="4">
        <v>1815.8525729999999</v>
      </c>
      <c r="S850" s="4">
        <v>2338.2847000000002</v>
      </c>
      <c r="T850" s="4">
        <v>180</v>
      </c>
      <c r="U850" s="4">
        <v>22.36</v>
      </c>
      <c r="V850" s="4">
        <v>14.1</v>
      </c>
      <c r="X850" s="81">
        <v>43383</v>
      </c>
      <c r="Y850" s="88">
        <f>SUMPRODUCT(([1]Data!$A:$A=DATE(IF(X850 &lt; DATE(YEAR(X850), 1, 4), YEAR(X850)-1, YEAR(X850)), IF(X850&lt; DATE(YEAR(X850), MONTH(X850), 4), MONTH(EDATE(X850, -1)), MONTH(X850)), 15))*([1]Data!$G:$G="unit")*([1]Data!$O:$O))/SUMPRODUCT(([1]Data!$A:$A=DATE(IF(X850 &lt; DATE(YEAR(X850), 1, 4), YEAR(X850)-1, YEAR(X850)), IF(X850&lt; DATE(YEAR(X850), MONTH(X850), 4), MONTH(EDATE(X850, -1)), MONTH(X850)), 15))*([1]Data!$G:$G="unit"))</f>
        <v>5147.3883421052633</v>
      </c>
      <c r="Z850" s="88">
        <f>SUMPRODUCT(([1]Data!$A:$A=DATE(IF(X850 &lt; DATE(YEAR(X850), 1, 4), YEAR(X850)-1, YEAR(X850)), IF(X850&lt; DATE(YEAR(X850), MONTH(X850), 4), MONTH(EDATE(X850, -1)), MONTH(X850)), 15))*([1]Data!$G:$G="shuttle")*([1]Data!$O:$O))/SUMPRODUCT(([1]Data!$A:$A=DATE(IF(X850 &lt; DATE(YEAR(X850), 1, 4), YEAR(X850)-1, YEAR(X850)), IF(X850&lt; DATE(YEAR(X850), MONTH(X850), 4), MONTH(EDATE(X850, -1)), MONTH(X850)), 15))*([1]Data!$G:$G="shuttle"))</f>
        <v>5158.8610526315788</v>
      </c>
    </row>
    <row r="851" spans="1:26" x14ac:dyDescent="0.3">
      <c r="A851" s="81">
        <v>43390</v>
      </c>
      <c r="B851" s="221">
        <v>3.3940000000000001</v>
      </c>
      <c r="C851" s="2" t="s">
        <v>18</v>
      </c>
      <c r="D851" s="2">
        <v>-100</v>
      </c>
      <c r="E851" s="2">
        <v>508</v>
      </c>
      <c r="F851" s="221">
        <v>49.5</v>
      </c>
      <c r="G851" s="221">
        <v>27.75</v>
      </c>
      <c r="I851" s="10">
        <v>43390</v>
      </c>
      <c r="J851" s="42">
        <f t="shared" ref="J851" si="162">(1+(B851-Q851)/Q851)*100</f>
        <v>227.78523489932888</v>
      </c>
      <c r="K851" s="42">
        <f t="shared" ref="K851" si="163">(C851+Y851)/R851*100</f>
        <v>283.46950730703753</v>
      </c>
      <c r="L851" s="42">
        <f t="shared" ref="L851" si="164">(D851+Z851)/S851*100</f>
        <v>216.34923466041491</v>
      </c>
      <c r="M851" s="42">
        <f t="shared" ref="M851" si="165">(1+(E851-T851)/T851)*100</f>
        <v>282.22222222222217</v>
      </c>
      <c r="N851" s="42">
        <f t="shared" ref="N851" si="166">(1+(F851-U851)/U851)*100</f>
        <v>221.37745974955277</v>
      </c>
      <c r="O851" s="42">
        <f t="shared" ref="O851" si="167">(1+(G851-V851)/V851)*100</f>
        <v>196.80851063829786</v>
      </c>
      <c r="Q851" s="4">
        <v>1.49</v>
      </c>
      <c r="R851" s="4">
        <v>1815.8525729999999</v>
      </c>
      <c r="S851" s="4">
        <v>2338.2847000000002</v>
      </c>
      <c r="T851" s="4">
        <v>180</v>
      </c>
      <c r="U851" s="4">
        <v>22.36</v>
      </c>
      <c r="V851" s="4">
        <v>14.1</v>
      </c>
      <c r="X851" s="81">
        <v>43390</v>
      </c>
      <c r="Y851" s="88">
        <f>SUMPRODUCT(([1]Data!$A:$A=DATE(IF(X851 &lt; DATE(YEAR(X851), 1, 4), YEAR(X851)-1, YEAR(X851)), IF(X851&lt; DATE(YEAR(X851), MONTH(X851), 4), MONTH(EDATE(X851, -1)), MONTH(X851)), 15))*([1]Data!$G:$G="unit")*([1]Data!$O:$O))/SUMPRODUCT(([1]Data!$A:$A=DATE(IF(X851 &lt; DATE(YEAR(X851), 1, 4), YEAR(X851)-1, YEAR(X851)), IF(X851&lt; DATE(YEAR(X851), MONTH(X851), 4), MONTH(EDATE(X851, -1)), MONTH(X851)), 15))*([1]Data!$G:$G="unit"))</f>
        <v>5147.3883421052633</v>
      </c>
      <c r="Z851" s="88">
        <f>SUMPRODUCT(([1]Data!$A:$A=DATE(IF(X851 &lt; DATE(YEAR(X851), 1, 4), YEAR(X851)-1, YEAR(X851)), IF(X851&lt; DATE(YEAR(X851), MONTH(X851), 4), MONTH(EDATE(X851, -1)), MONTH(X851)), 15))*([1]Data!$G:$G="shuttle")*([1]Data!$O:$O))/SUMPRODUCT(([1]Data!$A:$A=DATE(IF(X851 &lt; DATE(YEAR(X851), 1, 4), YEAR(X851)-1, YEAR(X851)), IF(X851&lt; DATE(YEAR(X851), MONTH(X851), 4), MONTH(EDATE(X851, -1)), MONTH(X851)), 15))*([1]Data!$G:$G="shuttle"))</f>
        <v>5158.8610526315788</v>
      </c>
    </row>
    <row r="852" spans="1:26" x14ac:dyDescent="0.3">
      <c r="A852" s="81">
        <v>43397</v>
      </c>
      <c r="B852" s="222">
        <v>3.38</v>
      </c>
      <c r="C852" s="2">
        <v>62.5</v>
      </c>
      <c r="D852" s="2">
        <v>81.3</v>
      </c>
      <c r="E852" s="2">
        <v>508</v>
      </c>
      <c r="F852" s="222">
        <v>49.75</v>
      </c>
      <c r="G852" s="222">
        <v>27.75</v>
      </c>
      <c r="I852" s="10">
        <v>43397</v>
      </c>
      <c r="J852" s="42">
        <f t="shared" ref="J852" si="168">(1+(B852-Q852)/Q852)*100</f>
        <v>226.84563758389257</v>
      </c>
      <c r="K852" s="42">
        <f t="shared" ref="K852" si="169">(C852+Y852)/R852*100</f>
        <v>286.91141668499671</v>
      </c>
      <c r="L852" s="42">
        <f t="shared" ref="L852" si="170">(D852+Z852)/S852*100</f>
        <v>224.10278152320711</v>
      </c>
      <c r="M852" s="42">
        <f t="shared" ref="M852" si="171">(1+(E852-T852)/T852)*100</f>
        <v>282.22222222222217</v>
      </c>
      <c r="N852" s="42">
        <f t="shared" ref="N852" si="172">(1+(F852-U852)/U852)*100</f>
        <v>222.49552772808588</v>
      </c>
      <c r="O852" s="42">
        <f t="shared" ref="O852" si="173">(1+(G852-V852)/V852)*100</f>
        <v>196.80851063829786</v>
      </c>
      <c r="Q852" s="4">
        <v>1.49</v>
      </c>
      <c r="R852" s="4">
        <v>1815.8525729999999</v>
      </c>
      <c r="S852" s="4">
        <v>2338.2847000000002</v>
      </c>
      <c r="T852" s="4">
        <v>180</v>
      </c>
      <c r="U852" s="4">
        <v>22.36</v>
      </c>
      <c r="V852" s="4">
        <v>14.1</v>
      </c>
      <c r="X852" s="81">
        <v>43397</v>
      </c>
      <c r="Y852" s="88">
        <f>SUMPRODUCT(([1]Data!$A:$A=DATE(IF(X852 &lt; DATE(YEAR(X852), 1, 4), YEAR(X852)-1, YEAR(X852)), IF(X852&lt; DATE(YEAR(X852), MONTH(X852), 4), MONTH(EDATE(X852, -1)), MONTH(X852)), 15))*([1]Data!$G:$G="unit")*([1]Data!$O:$O))/SUMPRODUCT(([1]Data!$A:$A=DATE(IF(X852 &lt; DATE(YEAR(X852), 1, 4), YEAR(X852)-1, YEAR(X852)), IF(X852&lt; DATE(YEAR(X852), MONTH(X852), 4), MONTH(EDATE(X852, -1)), MONTH(X852)), 15))*([1]Data!$G:$G="unit"))</f>
        <v>5147.3883421052633</v>
      </c>
      <c r="Z852" s="88">
        <f>SUMPRODUCT(([1]Data!$A:$A=DATE(IF(X852 &lt; DATE(YEAR(X852), 1, 4), YEAR(X852)-1, YEAR(X852)), IF(X852&lt; DATE(YEAR(X852), MONTH(X852), 4), MONTH(EDATE(X852, -1)), MONTH(X852)), 15))*([1]Data!$G:$G="shuttle")*([1]Data!$O:$O))/SUMPRODUCT(([1]Data!$A:$A=DATE(IF(X852 &lt; DATE(YEAR(X852), 1, 4), YEAR(X852)-1, YEAR(X852)), IF(X852&lt; DATE(YEAR(X852), MONTH(X852), 4), MONTH(EDATE(X852, -1)), MONTH(X852)), 15))*([1]Data!$G:$G="shuttle"))</f>
        <v>5158.8610526315788</v>
      </c>
    </row>
    <row r="853" spans="1:26" x14ac:dyDescent="0.3">
      <c r="A853" s="81">
        <v>43404</v>
      </c>
      <c r="B853" s="223">
        <v>3.355</v>
      </c>
      <c r="C853" s="2">
        <v>12.5</v>
      </c>
      <c r="D853" s="2">
        <v>25</v>
      </c>
      <c r="E853" s="2">
        <v>475</v>
      </c>
      <c r="F853" s="223">
        <v>49.25</v>
      </c>
      <c r="G853" s="223">
        <v>27.5</v>
      </c>
      <c r="I853" s="10">
        <v>43404</v>
      </c>
      <c r="J853" s="42">
        <f t="shared" ref="J853" si="174">(1+(B853-Q853)/Q853)*100</f>
        <v>225.1677852348993</v>
      </c>
      <c r="K853" s="42">
        <f t="shared" ref="K853" si="175">(C853+Y853)/R853*100</f>
        <v>284.15788918262933</v>
      </c>
      <c r="L853" s="42">
        <f t="shared" ref="L853" si="176">(D853+Z853)/S853*100</f>
        <v>221.69503365572118</v>
      </c>
      <c r="M853" s="42">
        <f t="shared" ref="M853" si="177">(1+(E853-T853)/T853)*100</f>
        <v>263.88888888888886</v>
      </c>
      <c r="N853" s="42">
        <f t="shared" ref="N853" si="178">(1+(F853-U853)/U853)*100</f>
        <v>220.25939177101969</v>
      </c>
      <c r="O853" s="42">
        <f t="shared" ref="O853" si="179">(1+(G853-V853)/V853)*100</f>
        <v>195.03546099290782</v>
      </c>
      <c r="Q853" s="4">
        <v>1.49</v>
      </c>
      <c r="R853" s="4">
        <v>1815.8525729999999</v>
      </c>
      <c r="S853" s="4">
        <v>2338.2847000000002</v>
      </c>
      <c r="T853" s="4">
        <v>180</v>
      </c>
      <c r="U853" s="4">
        <v>22.36</v>
      </c>
      <c r="V853" s="4">
        <v>14.1</v>
      </c>
      <c r="X853" s="81">
        <v>43404</v>
      </c>
      <c r="Y853" s="88">
        <f>SUMPRODUCT(([1]Data!$A:$A=DATE(IF(X853 &lt; DATE(YEAR(X853), 1, 4), YEAR(X853)-1, YEAR(X853)), IF(X853&lt; DATE(YEAR(X853), MONTH(X853), 4), MONTH(EDATE(X853, -1)), MONTH(X853)), 15))*([1]Data!$G:$G="unit")*([1]Data!$O:$O))/SUMPRODUCT(([1]Data!$A:$A=DATE(IF(X853 &lt; DATE(YEAR(X853), 1, 4), YEAR(X853)-1, YEAR(X853)), IF(X853&lt; DATE(YEAR(X853), MONTH(X853), 4), MONTH(EDATE(X853, -1)), MONTH(X853)), 15))*([1]Data!$G:$G="unit"))</f>
        <v>5147.3883421052633</v>
      </c>
      <c r="Z853" s="88">
        <f>SUMPRODUCT(([1]Data!$A:$A=DATE(IF(X853 &lt; DATE(YEAR(X853), 1, 4), YEAR(X853)-1, YEAR(X853)), IF(X853&lt; DATE(YEAR(X853), MONTH(X853), 4), MONTH(EDATE(X853, -1)), MONTH(X853)), 15))*([1]Data!$G:$G="shuttle")*([1]Data!$O:$O))/SUMPRODUCT(([1]Data!$A:$A=DATE(IF(X853 &lt; DATE(YEAR(X853), 1, 4), YEAR(X853)-1, YEAR(X853)), IF(X853&lt; DATE(YEAR(X853), MONTH(X853), 4), MONTH(EDATE(X853, -1)), MONTH(X853)), 15))*([1]Data!$G:$G="shuttle"))</f>
        <v>5158.8610526315788</v>
      </c>
    </row>
    <row r="854" spans="1:26" x14ac:dyDescent="0.3">
      <c r="A854" s="81">
        <v>43411</v>
      </c>
      <c r="B854" s="224">
        <v>3.3380000000000001</v>
      </c>
      <c r="C854" s="2">
        <v>0</v>
      </c>
      <c r="D854" s="2">
        <v>-200</v>
      </c>
      <c r="E854" s="2">
        <v>358</v>
      </c>
      <c r="F854" s="224">
        <v>49</v>
      </c>
      <c r="G854" s="224">
        <v>27.25</v>
      </c>
      <c r="I854" s="10">
        <v>43411</v>
      </c>
      <c r="J854" s="42">
        <f t="shared" ref="J854" si="180">(1+(B854-Q854)/Q854)*100</f>
        <v>224.02684563758388</v>
      </c>
      <c r="K854" s="42">
        <f t="shared" ref="K854" si="181">(C854+Y854)/R854*100</f>
        <v>283.51267247369964</v>
      </c>
      <c r="L854" s="42">
        <f t="shared" ref="L854" si="182">(D854+Z854)/S854*100</f>
        <v>212.07259546416986</v>
      </c>
      <c r="M854" s="42">
        <f t="shared" ref="M854" si="183">(1+(E854-T854)/T854)*100</f>
        <v>198.88888888888889</v>
      </c>
      <c r="N854" s="42">
        <f t="shared" ref="N854" si="184">(1+(F854-U854)/U854)*100</f>
        <v>219.14132379248659</v>
      </c>
      <c r="O854" s="42">
        <f t="shared" ref="O854" si="185">(1+(G854-V854)/V854)*100</f>
        <v>193.26241134751774</v>
      </c>
      <c r="Q854" s="4">
        <v>1.49</v>
      </c>
      <c r="R854" s="4">
        <v>1815.8525729999999</v>
      </c>
      <c r="S854" s="4">
        <v>2338.2847000000002</v>
      </c>
      <c r="T854" s="4">
        <v>180</v>
      </c>
      <c r="U854" s="4">
        <v>22.36</v>
      </c>
      <c r="V854" s="4">
        <v>14.1</v>
      </c>
      <c r="X854" s="81">
        <v>43411</v>
      </c>
      <c r="Y854" s="88">
        <f>SUMPRODUCT(([1]Data!$A:$A=DATE(IF(X854 &lt; DATE(YEAR(X854), 1, 4), YEAR(X854)-1, YEAR(X854)), IF(X854&lt; DATE(YEAR(X854), MONTH(X854), 4), MONTH(EDATE(X854, -1)), MONTH(X854)), 15))*([1]Data!$G:$G="unit")*([1]Data!$O:$O))/SUMPRODUCT(([1]Data!$A:$A=DATE(IF(X854 &lt; DATE(YEAR(X854), 1, 4), YEAR(X854)-1, YEAR(X854)), IF(X854&lt; DATE(YEAR(X854), MONTH(X854), 4), MONTH(EDATE(X854, -1)), MONTH(X854)), 15))*([1]Data!$G:$G="unit"))</f>
        <v>5148.1721578947372</v>
      </c>
      <c r="Z854" s="88">
        <f>SUMPRODUCT(([1]Data!$A:$A=DATE(IF(X854 &lt; DATE(YEAR(X854), 1, 4), YEAR(X854)-1, YEAR(X854)), IF(X854&lt; DATE(YEAR(X854), MONTH(X854), 4), MONTH(EDATE(X854, -1)), MONTH(X854)), 15))*([1]Data!$G:$G="shuttle")*([1]Data!$O:$O))/SUMPRODUCT(([1]Data!$A:$A=DATE(IF(X854 &lt; DATE(YEAR(X854), 1, 4), YEAR(X854)-1, YEAR(X854)), IF(X854&lt; DATE(YEAR(X854), MONTH(X854), 4), MONTH(EDATE(X854, -1)), MONTH(X854)), 15))*([1]Data!$G:$G="shuttle"))</f>
        <v>5158.8610526315788</v>
      </c>
    </row>
    <row r="855" spans="1:26" x14ac:dyDescent="0.3">
      <c r="A855" s="81">
        <v>43418</v>
      </c>
      <c r="B855" s="225">
        <v>3.3170000000000002</v>
      </c>
      <c r="C855" s="2">
        <v>0</v>
      </c>
      <c r="D855" s="2">
        <v>-250</v>
      </c>
      <c r="E855" s="2">
        <v>335</v>
      </c>
      <c r="F855" s="225">
        <v>48.5</v>
      </c>
      <c r="G855" s="225">
        <v>27</v>
      </c>
      <c r="I855" s="10">
        <v>43418</v>
      </c>
      <c r="J855" s="42">
        <f t="shared" ref="J855" si="186">(1+(B855-Q855)/Q855)*100</f>
        <v>222.61744966442953</v>
      </c>
      <c r="K855" s="42">
        <f t="shared" ref="K855" si="187">(C855+Y855)/R855*100</f>
        <v>283.51267247369964</v>
      </c>
      <c r="L855" s="42">
        <f t="shared" ref="L855" si="188">(D855+Z855)/S855*100</f>
        <v>209.93427586604741</v>
      </c>
      <c r="M855" s="42">
        <f t="shared" ref="M855" si="189">(1+(E855-T855)/T855)*100</f>
        <v>186.11111111111111</v>
      </c>
      <c r="N855" s="42">
        <f t="shared" ref="N855" si="190">(1+(F855-U855)/U855)*100</f>
        <v>216.90518783542041</v>
      </c>
      <c r="O855" s="42">
        <f t="shared" ref="O855" si="191">(1+(G855-V855)/V855)*100</f>
        <v>191.48936170212767</v>
      </c>
      <c r="Q855" s="4">
        <v>1.49</v>
      </c>
      <c r="R855" s="4">
        <v>1815.8525729999999</v>
      </c>
      <c r="S855" s="4">
        <v>2338.2847000000002</v>
      </c>
      <c r="T855" s="4">
        <v>180</v>
      </c>
      <c r="U855" s="4">
        <v>22.36</v>
      </c>
      <c r="V855" s="4">
        <v>14.1</v>
      </c>
      <c r="X855" s="81">
        <v>43418</v>
      </c>
      <c r="Y855" s="88">
        <f>SUMPRODUCT(([1]Data!$A:$A=DATE(IF(X855 &lt; DATE(YEAR(X855), 1, 4), YEAR(X855)-1, YEAR(X855)), IF(X855&lt; DATE(YEAR(X855), MONTH(X855), 4), MONTH(EDATE(X855, -1)), MONTH(X855)), 15))*([1]Data!$G:$G="unit")*([1]Data!$O:$O))/SUMPRODUCT(([1]Data!$A:$A=DATE(IF(X855 &lt; DATE(YEAR(X855), 1, 4), YEAR(X855)-1, YEAR(X855)), IF(X855&lt; DATE(YEAR(X855), MONTH(X855), 4), MONTH(EDATE(X855, -1)), MONTH(X855)), 15))*([1]Data!$G:$G="unit"))</f>
        <v>5148.1721578947372</v>
      </c>
      <c r="Z855" s="88">
        <f>SUMPRODUCT(([1]Data!$A:$A=DATE(IF(X855 &lt; DATE(YEAR(X855), 1, 4), YEAR(X855)-1, YEAR(X855)), IF(X855&lt; DATE(YEAR(X855), MONTH(X855), 4), MONTH(EDATE(X855, -1)), MONTH(X855)), 15))*([1]Data!$G:$G="shuttle")*([1]Data!$O:$O))/SUMPRODUCT(([1]Data!$A:$A=DATE(IF(X855 &lt; DATE(YEAR(X855), 1, 4), YEAR(X855)-1, YEAR(X855)), IF(X855&lt; DATE(YEAR(X855), MONTH(X855), 4), MONTH(EDATE(X855, -1)), MONTH(X855)), 15))*([1]Data!$G:$G="shuttle"))</f>
        <v>5158.8610526315788</v>
      </c>
    </row>
    <row r="856" spans="1:26" x14ac:dyDescent="0.3">
      <c r="A856" s="81">
        <v>43425</v>
      </c>
      <c r="B856" s="226">
        <v>3.282</v>
      </c>
      <c r="C856" s="2">
        <v>12.5</v>
      </c>
      <c r="D856" s="2">
        <v>-212.5</v>
      </c>
      <c r="E856" s="2">
        <v>320</v>
      </c>
      <c r="F856" s="226">
        <v>48</v>
      </c>
      <c r="G856" s="226">
        <v>26.75</v>
      </c>
      <c r="I856" s="10">
        <v>43425</v>
      </c>
      <c r="J856" s="42">
        <f t="shared" ref="J856" si="192">(1+(B856-Q856)/Q856)*100</f>
        <v>220.26845637583895</v>
      </c>
      <c r="K856" s="42">
        <f t="shared" ref="K856:K858" si="193">(C856+Y856)/R856*100</f>
        <v>284.2010543492915</v>
      </c>
      <c r="L856" s="42">
        <f t="shared" ref="L856" si="194">(D856+Z856)/S856*100</f>
        <v>211.53801556463927</v>
      </c>
      <c r="M856" s="42">
        <f t="shared" ref="M856" si="195">(1+(E856-T856)/T856)*100</f>
        <v>177.77777777777777</v>
      </c>
      <c r="N856" s="42">
        <f t="shared" ref="N856" si="196">(1+(F856-U856)/U856)*100</f>
        <v>214.6690518783542</v>
      </c>
      <c r="O856" s="42">
        <f t="shared" ref="O856" si="197">(1+(G856-V856)/V856)*100</f>
        <v>189.71631205673759</v>
      </c>
      <c r="Q856" s="4">
        <v>1.49</v>
      </c>
      <c r="R856" s="4">
        <v>1815.8525729999999</v>
      </c>
      <c r="S856" s="4">
        <v>2338.2847000000002</v>
      </c>
      <c r="T856" s="4">
        <v>180</v>
      </c>
      <c r="U856" s="4">
        <v>22.36</v>
      </c>
      <c r="V856" s="4">
        <v>14.1</v>
      </c>
      <c r="X856" s="81">
        <v>43425</v>
      </c>
      <c r="Y856" s="88">
        <f>SUMPRODUCT(([1]Data!$A:$A=DATE(IF(X856 &lt; DATE(YEAR(X856), 1, 4), YEAR(X856)-1, YEAR(X856)), IF(X856&lt; DATE(YEAR(X856), MONTH(X856), 4), MONTH(EDATE(X856, -1)), MONTH(X856)), 15))*([1]Data!$G:$G="unit")*([1]Data!$O:$O))/SUMPRODUCT(([1]Data!$A:$A=DATE(IF(X856 &lt; DATE(YEAR(X856), 1, 4), YEAR(X856)-1, YEAR(X856)), IF(X856&lt; DATE(YEAR(X856), MONTH(X856), 4), MONTH(EDATE(X856, -1)), MONTH(X856)), 15))*([1]Data!$G:$G="unit"))</f>
        <v>5148.1721578947372</v>
      </c>
      <c r="Z856" s="88">
        <f>SUMPRODUCT(([1]Data!$A:$A=DATE(IF(X856 &lt; DATE(YEAR(X856), 1, 4), YEAR(X856)-1, YEAR(X856)), IF(X856&lt; DATE(YEAR(X856), MONTH(X856), 4), MONTH(EDATE(X856, -1)), MONTH(X856)), 15))*([1]Data!$G:$G="shuttle")*([1]Data!$O:$O))/SUMPRODUCT(([1]Data!$A:$A=DATE(IF(X856 &lt; DATE(YEAR(X856), 1, 4), YEAR(X856)-1, YEAR(X856)), IF(X856&lt; DATE(YEAR(X856), MONTH(X856), 4), MONTH(EDATE(X856, -1)), MONTH(X856)), 15))*([1]Data!$G:$G="shuttle"))</f>
        <v>5158.8610526315788</v>
      </c>
    </row>
    <row r="857" spans="1:26" x14ac:dyDescent="0.3">
      <c r="A857" s="81">
        <v>43432</v>
      </c>
      <c r="B857" s="227">
        <v>3.2610000000000001</v>
      </c>
      <c r="C857" s="227">
        <v>-3.1</v>
      </c>
      <c r="D857" s="2">
        <v>-150</v>
      </c>
      <c r="E857" s="2">
        <v>323</v>
      </c>
      <c r="F857" s="227" t="s">
        <v>18</v>
      </c>
      <c r="G857" s="227" t="s">
        <v>18</v>
      </c>
      <c r="I857" s="10">
        <v>43432</v>
      </c>
      <c r="J857" s="42">
        <f t="shared" ref="J857" si="198">(1+(B857-Q857)/Q857)*100</f>
        <v>218.85906040268458</v>
      </c>
      <c r="K857" s="42">
        <f t="shared" si="193"/>
        <v>283.3419537685528</v>
      </c>
      <c r="L857" s="42">
        <f t="shared" ref="L857" si="199">(D857+Z857)/S857*100</f>
        <v>214.2109150622924</v>
      </c>
      <c r="M857" s="42">
        <f t="shared" ref="M857" si="200">(1+(E857-T857)/T857)*100</f>
        <v>179.44444444444443</v>
      </c>
      <c r="N857" s="42">
        <f t="shared" ref="N857" si="201">(1+(F857-U857)/U857)*100</f>
        <v>0</v>
      </c>
      <c r="O857" s="42">
        <f t="shared" ref="O857" si="202">(1+(G857-V857)/V857)*100</f>
        <v>0</v>
      </c>
      <c r="Q857" s="4">
        <v>1.49</v>
      </c>
      <c r="R857" s="4">
        <v>1815.8525729999999</v>
      </c>
      <c r="S857" s="4">
        <v>2338.2847000000002</v>
      </c>
      <c r="T857" s="4">
        <v>180</v>
      </c>
      <c r="U857" s="4">
        <v>22.36</v>
      </c>
      <c r="V857" s="4">
        <v>14.1</v>
      </c>
      <c r="X857" s="81">
        <v>43432</v>
      </c>
      <c r="Y857" s="88">
        <f>SUMPRODUCT(([1]Data!$A:$A=DATE(IF(X857 &lt; DATE(YEAR(X857), 1, 4), YEAR(X857)-1, YEAR(X857)), IF(X857&lt; DATE(YEAR(X857), MONTH(X857), 4), MONTH(EDATE(X857, -1)), MONTH(X857)), 15))*([1]Data!$G:$G="unit")*([1]Data!$O:$O))/SUMPRODUCT(([1]Data!$A:$A=DATE(IF(X857 &lt; DATE(YEAR(X857), 1, 4), YEAR(X857)-1, YEAR(X857)), IF(X857&lt; DATE(YEAR(X857), MONTH(X857), 4), MONTH(EDATE(X857, -1)), MONTH(X857)), 15))*([1]Data!$G:$G="unit"))</f>
        <v>5148.1721578947372</v>
      </c>
      <c r="Z857" s="88">
        <f>SUMPRODUCT(([1]Data!$A:$A=DATE(IF(X857 &lt; DATE(YEAR(X857), 1, 4), YEAR(X857)-1, YEAR(X857)), IF(X857&lt; DATE(YEAR(X857), MONTH(X857), 4), MONTH(EDATE(X857, -1)), MONTH(X857)), 15))*([1]Data!$G:$G="shuttle")*([1]Data!$O:$O))/SUMPRODUCT(([1]Data!$A:$A=DATE(IF(X857 &lt; DATE(YEAR(X857), 1, 4), YEAR(X857)-1, YEAR(X857)), IF(X857&lt; DATE(YEAR(X857), MONTH(X857), 4), MONTH(EDATE(X857, -1)), MONTH(X857)), 15))*([1]Data!$G:$G="shuttle"))</f>
        <v>5158.8610526315788</v>
      </c>
    </row>
    <row r="858" spans="1:26" x14ac:dyDescent="0.3">
      <c r="A858" s="81">
        <v>43439</v>
      </c>
      <c r="B858" s="228">
        <v>3.2069999999999999</v>
      </c>
      <c r="C858" s="2">
        <v>87.5</v>
      </c>
      <c r="D858" s="2">
        <v>-144.80000000000001</v>
      </c>
      <c r="E858" s="2">
        <v>340</v>
      </c>
      <c r="F858" s="228">
        <v>48</v>
      </c>
      <c r="G858" s="228">
        <v>26.25</v>
      </c>
      <c r="I858" s="10">
        <v>43439</v>
      </c>
      <c r="J858" s="42">
        <f t="shared" ref="J858" si="203">(1+(B858-Q858)/Q858)*100</f>
        <v>215.23489932885903</v>
      </c>
      <c r="K858" s="42">
        <f t="shared" si="193"/>
        <v>288.88296121661671</v>
      </c>
      <c r="L858" s="42">
        <f t="shared" ref="L858" si="204">(D858+Z858)/S858*100</f>
        <v>214.71191208981884</v>
      </c>
      <c r="M858" s="42">
        <f t="shared" ref="M858" si="205">(1+(E858-T858)/T858)*100</f>
        <v>188.88888888888889</v>
      </c>
      <c r="N858" s="42">
        <f t="shared" ref="N858" si="206">(1+(F858-U858)/U858)*100</f>
        <v>214.6690518783542</v>
      </c>
      <c r="O858" s="42">
        <f t="shared" ref="O858" si="207">(1+(G858-V858)/V858)*100</f>
        <v>186.17021276595747</v>
      </c>
      <c r="Q858" s="4">
        <v>1.49</v>
      </c>
      <c r="R858" s="4">
        <v>1815.8525729999999</v>
      </c>
      <c r="S858" s="4">
        <v>2338.2847000000002</v>
      </c>
      <c r="T858" s="4">
        <v>180</v>
      </c>
      <c r="U858" s="4">
        <v>22.36</v>
      </c>
      <c r="V858" s="4">
        <v>14.1</v>
      </c>
      <c r="X858" s="81">
        <v>43439</v>
      </c>
      <c r="Y858" s="88">
        <f>SUMPRODUCT(([1]Data!$A:$A=DATE(IF(X858 &lt; DATE(YEAR(X858), 1, 4), YEAR(X858)-1, YEAR(X858)), IF(X858&lt; DATE(YEAR(X858), MONTH(X858), 4), MONTH(EDATE(X858, -1)), MONTH(X858)), 15))*([1]Data!$G:$G="unit")*([1]Data!$O:$O))/SUMPRODUCT(([1]Data!$A:$A=DATE(IF(X858 &lt; DATE(YEAR(X858), 1, 4), YEAR(X858)-1, YEAR(X858)), IF(X858&lt; DATE(YEAR(X858), MONTH(X858), 4), MONTH(EDATE(X858, -1)), MONTH(X858)), 15))*([1]Data!$G:$G="unit"))</f>
        <v>5158.1886842105259</v>
      </c>
      <c r="Z858" s="88">
        <f>SUMPRODUCT(([1]Data!$A:$A=DATE(IF(X858 &lt; DATE(YEAR(X858), 1, 4), YEAR(X858)-1, YEAR(X858)), IF(X858&lt; DATE(YEAR(X858), MONTH(X858), 4), MONTH(EDATE(X858, -1)), MONTH(X858)), 15))*([1]Data!$G:$G="shuttle")*([1]Data!$O:$O))/SUMPRODUCT(([1]Data!$A:$A=DATE(IF(X858 &lt; DATE(YEAR(X858), 1, 4), YEAR(X858)-1, YEAR(X858)), IF(X858&lt; DATE(YEAR(X858), MONTH(X858), 4), MONTH(EDATE(X858, -1)), MONTH(X858)), 15))*([1]Data!$G:$G="shuttle"))</f>
        <v>5165.3757894736846</v>
      </c>
    </row>
    <row r="859" spans="1:26" x14ac:dyDescent="0.3">
      <c r="A859" s="81">
        <v>43446</v>
      </c>
      <c r="B859" s="229">
        <v>3.161</v>
      </c>
      <c r="C859" s="2">
        <v>-50</v>
      </c>
      <c r="D859" s="2">
        <v>-115.5</v>
      </c>
      <c r="E859" s="2">
        <v>413</v>
      </c>
      <c r="F859" s="229">
        <v>48</v>
      </c>
      <c r="G859" s="229">
        <v>26</v>
      </c>
      <c r="I859" s="10">
        <v>43446</v>
      </c>
      <c r="J859" s="42">
        <f t="shared" ref="J859:J866" si="208">(1+(B859-Q859)/Q859)*100</f>
        <v>212.14765100671141</v>
      </c>
      <c r="K859" s="42">
        <f t="shared" ref="K859:K866" si="209">(C859+Y859)/R859*100</f>
        <v>281.31076058510649</v>
      </c>
      <c r="L859" s="42">
        <f t="shared" ref="L859:L866" si="210">(D859+Z859)/S859*100</f>
        <v>215.96496737431866</v>
      </c>
      <c r="M859" s="42">
        <f t="shared" ref="M859:M866" si="211">(1+(E859-T859)/T859)*100</f>
        <v>229.44444444444443</v>
      </c>
      <c r="N859" s="42">
        <f t="shared" ref="N859:N866" si="212">(1+(F859-U859)/U859)*100</f>
        <v>214.6690518783542</v>
      </c>
      <c r="O859" s="42">
        <f t="shared" ref="O859:O866" si="213">(1+(G859-V859)/V859)*100</f>
        <v>184.39716312056737</v>
      </c>
      <c r="Q859" s="4">
        <v>1.49</v>
      </c>
      <c r="R859" s="4">
        <v>1815.8525729999999</v>
      </c>
      <c r="S859" s="4">
        <v>2338.2847000000002</v>
      </c>
      <c r="T859" s="4">
        <v>180</v>
      </c>
      <c r="U859" s="4">
        <v>22.36</v>
      </c>
      <c r="V859" s="4">
        <v>14.1</v>
      </c>
      <c r="X859" s="81">
        <v>43446</v>
      </c>
      <c r="Y859" s="88">
        <f>SUMPRODUCT(([1]Data!$A:$A=DATE(IF(X859 &lt; DATE(YEAR(X859), 1, 4), YEAR(X859)-1, YEAR(X859)), IF(X859&lt; DATE(YEAR(X859), MONTH(X859), 4), MONTH(EDATE(X859, -1)), MONTH(X859)), 15))*([1]Data!$G:$G="unit")*([1]Data!$O:$O))/SUMPRODUCT(([1]Data!$A:$A=DATE(IF(X859 &lt; DATE(YEAR(X859), 1, 4), YEAR(X859)-1, YEAR(X859)), IF(X859&lt; DATE(YEAR(X859), MONTH(X859), 4), MONTH(EDATE(X859, -1)), MONTH(X859)), 15))*([1]Data!$G:$G="unit"))</f>
        <v>5158.1886842105259</v>
      </c>
      <c r="Z859" s="88">
        <f>SUMPRODUCT(([1]Data!$A:$A=DATE(IF(X859 &lt; DATE(YEAR(X859), 1, 4), YEAR(X859)-1, YEAR(X859)), IF(X859&lt; DATE(YEAR(X859), MONTH(X859), 4), MONTH(EDATE(X859, -1)), MONTH(X859)), 15))*([1]Data!$G:$G="shuttle")*([1]Data!$O:$O))/SUMPRODUCT(([1]Data!$A:$A=DATE(IF(X859 &lt; DATE(YEAR(X859), 1, 4), YEAR(X859)-1, YEAR(X859)), IF(X859&lt; DATE(YEAR(X859), MONTH(X859), 4), MONTH(EDATE(X859, -1)), MONTH(X859)), 15))*([1]Data!$G:$G="shuttle"))</f>
        <v>5165.3757894736846</v>
      </c>
    </row>
    <row r="860" spans="1:26" x14ac:dyDescent="0.3">
      <c r="A860" s="81">
        <v>43453</v>
      </c>
      <c r="B860" s="229">
        <v>3.121</v>
      </c>
      <c r="C860" s="2">
        <v>0</v>
      </c>
      <c r="D860" s="2">
        <v>-262.5</v>
      </c>
      <c r="E860" s="2">
        <v>450</v>
      </c>
      <c r="F860" s="229">
        <v>48</v>
      </c>
      <c r="G860" s="229">
        <v>25.75</v>
      </c>
      <c r="I860" s="10">
        <v>43453</v>
      </c>
      <c r="J860" s="42">
        <f t="shared" si="208"/>
        <v>209.46308724832213</v>
      </c>
      <c r="K860" s="42">
        <f t="shared" si="209"/>
        <v>284.06428808747381</v>
      </c>
      <c r="L860" s="42">
        <f t="shared" si="210"/>
        <v>209.67830775583849</v>
      </c>
      <c r="M860" s="42">
        <f t="shared" si="211"/>
        <v>250</v>
      </c>
      <c r="N860" s="42">
        <f t="shared" si="212"/>
        <v>214.6690518783542</v>
      </c>
      <c r="O860" s="42">
        <f t="shared" si="213"/>
        <v>182.6241134751773</v>
      </c>
      <c r="Q860" s="4">
        <v>1.49</v>
      </c>
      <c r="R860" s="4">
        <v>1815.8525729999999</v>
      </c>
      <c r="S860" s="4">
        <v>2338.2847000000002</v>
      </c>
      <c r="T860" s="4">
        <v>180</v>
      </c>
      <c r="U860" s="4">
        <v>22.36</v>
      </c>
      <c r="V860" s="4">
        <v>14.1</v>
      </c>
      <c r="X860" s="81">
        <v>43453</v>
      </c>
      <c r="Y860" s="88">
        <f>SUMPRODUCT(([1]Data!$A:$A=DATE(IF(X860 &lt; DATE(YEAR(X860), 1, 4), YEAR(X860)-1, YEAR(X860)), IF(X860&lt; DATE(YEAR(X860), MONTH(X860), 4), MONTH(EDATE(X860, -1)), MONTH(X860)), 15))*([1]Data!$G:$G="unit")*([1]Data!$O:$O))/SUMPRODUCT(([1]Data!$A:$A=DATE(IF(X860 &lt; DATE(YEAR(X860), 1, 4), YEAR(X860)-1, YEAR(X860)), IF(X860&lt; DATE(YEAR(X860), MONTH(X860), 4), MONTH(EDATE(X860, -1)), MONTH(X860)), 15))*([1]Data!$G:$G="unit"))</f>
        <v>5158.1886842105259</v>
      </c>
      <c r="Z860" s="88">
        <f>SUMPRODUCT(([1]Data!$A:$A=DATE(IF(X860 &lt; DATE(YEAR(X860), 1, 4), YEAR(X860)-1, YEAR(X860)), IF(X860&lt; DATE(YEAR(X860), MONTH(X860), 4), MONTH(EDATE(X860, -1)), MONTH(X860)), 15))*([1]Data!$G:$G="shuttle")*([1]Data!$O:$O))/SUMPRODUCT(([1]Data!$A:$A=DATE(IF(X860 &lt; DATE(YEAR(X860), 1, 4), YEAR(X860)-1, YEAR(X860)), IF(X860&lt; DATE(YEAR(X860), MONTH(X860), 4), MONTH(EDATE(X860, -1)), MONTH(X860)), 15))*([1]Data!$G:$G="shuttle"))</f>
        <v>5165.3757894736846</v>
      </c>
    </row>
    <row r="861" spans="1:26" x14ac:dyDescent="0.3">
      <c r="A861" s="81">
        <v>43460</v>
      </c>
      <c r="B861" s="229">
        <v>3.077</v>
      </c>
      <c r="C861" s="2">
        <v>100</v>
      </c>
      <c r="D861" s="2">
        <v>-16.5</v>
      </c>
      <c r="E861" s="2">
        <v>383</v>
      </c>
      <c r="F861" s="229">
        <v>48</v>
      </c>
      <c r="G861" s="229">
        <v>25.75</v>
      </c>
      <c r="I861" s="10">
        <v>43460</v>
      </c>
      <c r="J861" s="42">
        <f t="shared" si="208"/>
        <v>206.51006711409394</v>
      </c>
      <c r="K861" s="42">
        <f t="shared" si="209"/>
        <v>289.57134309220851</v>
      </c>
      <c r="L861" s="42">
        <f t="shared" si="210"/>
        <v>220.19884017860122</v>
      </c>
      <c r="M861" s="42">
        <f t="shared" si="211"/>
        <v>212.77777777777777</v>
      </c>
      <c r="N861" s="42">
        <f t="shared" si="212"/>
        <v>214.6690518783542</v>
      </c>
      <c r="O861" s="42">
        <f t="shared" si="213"/>
        <v>182.6241134751773</v>
      </c>
      <c r="Q861" s="4">
        <v>1.49</v>
      </c>
      <c r="R861" s="4">
        <v>1815.8525729999999</v>
      </c>
      <c r="S861" s="4">
        <v>2338.2847000000002</v>
      </c>
      <c r="T861" s="4">
        <v>180</v>
      </c>
      <c r="U861" s="4">
        <v>22.36</v>
      </c>
      <c r="V861" s="4">
        <v>14.1</v>
      </c>
      <c r="X861" s="81">
        <v>43460</v>
      </c>
      <c r="Y861" s="88">
        <f>SUMPRODUCT(([1]Data!$A:$A=DATE(IF(X861 &lt; DATE(YEAR(X861), 1, 4), YEAR(X861)-1, YEAR(X861)), IF(X861&lt; DATE(YEAR(X861), MONTH(X861), 4), MONTH(EDATE(X861, -1)), MONTH(X861)), 15))*([1]Data!$G:$G="unit")*([1]Data!$O:$O))/SUMPRODUCT(([1]Data!$A:$A=DATE(IF(X861 &lt; DATE(YEAR(X861), 1, 4), YEAR(X861)-1, YEAR(X861)), IF(X861&lt; DATE(YEAR(X861), MONTH(X861), 4), MONTH(EDATE(X861, -1)), MONTH(X861)), 15))*([1]Data!$G:$G="unit"))</f>
        <v>5158.1886842105259</v>
      </c>
      <c r="Z861" s="88">
        <f>SUMPRODUCT(([1]Data!$A:$A=DATE(IF(X861 &lt; DATE(YEAR(X861), 1, 4), YEAR(X861)-1, YEAR(X861)), IF(X861&lt; DATE(YEAR(X861), MONTH(X861), 4), MONTH(EDATE(X861, -1)), MONTH(X861)), 15))*([1]Data!$G:$G="shuttle")*([1]Data!$O:$O))/SUMPRODUCT(([1]Data!$A:$A=DATE(IF(X861 &lt; DATE(YEAR(X861), 1, 4), YEAR(X861)-1, YEAR(X861)), IF(X861&lt; DATE(YEAR(X861), MONTH(X861), 4), MONTH(EDATE(X861, -1)), MONTH(X861)), 15))*([1]Data!$G:$G="shuttle"))</f>
        <v>5165.3757894736846</v>
      </c>
    </row>
    <row r="862" spans="1:26" x14ac:dyDescent="0.3">
      <c r="A862" s="81">
        <v>43467</v>
      </c>
      <c r="B862" s="229">
        <v>3.048</v>
      </c>
      <c r="C862" s="2" t="s">
        <v>18</v>
      </c>
      <c r="D862" s="2">
        <v>-193.5</v>
      </c>
      <c r="E862" s="2">
        <v>388</v>
      </c>
      <c r="F862" s="229" t="s">
        <v>18</v>
      </c>
      <c r="G862" s="229" t="s">
        <v>18</v>
      </c>
      <c r="I862" s="10">
        <v>43467</v>
      </c>
      <c r="J862" s="42">
        <f t="shared" si="208"/>
        <v>204.56375838926175</v>
      </c>
      <c r="K862" s="42">
        <f t="shared" si="209"/>
        <v>284.06428808747381</v>
      </c>
      <c r="L862" s="42">
        <f t="shared" si="210"/>
        <v>212.62918880124752</v>
      </c>
      <c r="M862" s="42">
        <f t="shared" si="211"/>
        <v>215.55555555555554</v>
      </c>
      <c r="N862" s="42">
        <f t="shared" si="212"/>
        <v>0</v>
      </c>
      <c r="O862" s="42">
        <f t="shared" si="213"/>
        <v>0</v>
      </c>
      <c r="Q862" s="4">
        <v>1.49</v>
      </c>
      <c r="R862" s="4">
        <v>1815.8525729999999</v>
      </c>
      <c r="S862" s="4">
        <v>2338.2847000000002</v>
      </c>
      <c r="T862" s="4">
        <v>180</v>
      </c>
      <c r="U862" s="4">
        <v>22.36</v>
      </c>
      <c r="V862" s="4">
        <v>14.1</v>
      </c>
      <c r="X862" s="81">
        <v>43467</v>
      </c>
      <c r="Y862" s="88">
        <f>SUMPRODUCT(([1]Data!$A:$A=DATE(IF(X862 &lt; DATE(YEAR(X862), 1, 4), YEAR(X862)-1, YEAR(X862)), IF(X862&lt; DATE(YEAR(X862), MONTH(X862), 4), MONTH(EDATE(X862, -1)), MONTH(X862)), 15))*([1]Data!$G:$G="unit")*([1]Data!$O:$O))/SUMPRODUCT(([1]Data!$A:$A=DATE(IF(X862 &lt; DATE(YEAR(X862), 1, 4), YEAR(X862)-1, YEAR(X862)), IF(X862&lt; DATE(YEAR(X862), MONTH(X862), 4), MONTH(EDATE(X862, -1)), MONTH(X862)), 15))*([1]Data!$G:$G="unit"))</f>
        <v>5158.1886842105259</v>
      </c>
      <c r="Z862" s="88">
        <f>SUMPRODUCT(([1]Data!$A:$A=DATE(IF(X862 &lt; DATE(YEAR(X862), 1, 4), YEAR(X862)-1, YEAR(X862)), IF(X862&lt; DATE(YEAR(X862), MONTH(X862), 4), MONTH(EDATE(X862, -1)), MONTH(X862)), 15))*([1]Data!$G:$G="shuttle")*([1]Data!$O:$O))/SUMPRODUCT(([1]Data!$A:$A=DATE(IF(X862 &lt; DATE(YEAR(X862), 1, 4), YEAR(X862)-1, YEAR(X862)), IF(X862&lt; DATE(YEAR(X862), MONTH(X862), 4), MONTH(EDATE(X862, -1)), MONTH(X862)), 15))*([1]Data!$G:$G="shuttle"))</f>
        <v>5165.3757894736846</v>
      </c>
    </row>
    <row r="863" spans="1:26" x14ac:dyDescent="0.3">
      <c r="A863" s="81">
        <v>43474</v>
      </c>
      <c r="B863" s="229">
        <v>3.0129999999999999</v>
      </c>
      <c r="C863" s="2">
        <v>100</v>
      </c>
      <c r="D863" s="2">
        <v>-300</v>
      </c>
      <c r="E863" s="2">
        <v>400</v>
      </c>
      <c r="F863" s="229">
        <v>47</v>
      </c>
      <c r="G863" s="229">
        <v>25</v>
      </c>
      <c r="I863" s="10">
        <v>43474</v>
      </c>
      <c r="J863" s="42">
        <f t="shared" si="208"/>
        <v>202.21476510067112</v>
      </c>
      <c r="K863" s="42">
        <f t="shared" si="209"/>
        <v>289.28465015633702</v>
      </c>
      <c r="L863" s="42">
        <f t="shared" si="210"/>
        <v>207.93526216258576</v>
      </c>
      <c r="M863" s="42">
        <f t="shared" si="211"/>
        <v>222.22222222222223</v>
      </c>
      <c r="N863" s="42">
        <f t="shared" si="212"/>
        <v>210.19677996422183</v>
      </c>
      <c r="O863" s="42">
        <f t="shared" si="213"/>
        <v>177.3049645390071</v>
      </c>
      <c r="Q863" s="4">
        <v>1.49</v>
      </c>
      <c r="R863" s="4">
        <v>1815.8525729999999</v>
      </c>
      <c r="S863" s="4">
        <v>2338.2847000000002</v>
      </c>
      <c r="T863" s="4">
        <v>180</v>
      </c>
      <c r="U863" s="4">
        <v>22.36</v>
      </c>
      <c r="V863" s="4">
        <v>14.1</v>
      </c>
      <c r="X863" s="81">
        <v>43474</v>
      </c>
      <c r="Y863" s="88">
        <f>SUMPRODUCT(([1]Data!$A:$A=DATE(IF(X863 &lt; DATE(YEAR(X863), 1, 4), YEAR(X863)-1, YEAR(X863)), IF(X863&lt; DATE(YEAR(X863), MONTH(X863), 4), MONTH(EDATE(X863, -1)), MONTH(X863)), 15))*([1]Data!$G:$G="unit")*([1]Data!$O:$O))/SUMPRODUCT(([1]Data!$A:$A=DATE(IF(X863 &lt; DATE(YEAR(X863), 1, 4), YEAR(X863)-1, YEAR(X863)), IF(X863&lt; DATE(YEAR(X863), MONTH(X863), 4), MONTH(EDATE(X863, -1)), MONTH(X863)), 15))*([1]Data!$G:$G="unit"))</f>
        <v>5152.9827631578946</v>
      </c>
      <c r="Z863" s="88">
        <f>SUMPRODUCT(([1]Data!$A:$A=DATE(IF(X863 &lt; DATE(YEAR(X863), 1, 4), YEAR(X863)-1, YEAR(X863)), IF(X863&lt; DATE(YEAR(X863), MONTH(X863), 4), MONTH(EDATE(X863, -1)), MONTH(X863)), 15))*([1]Data!$G:$G="shuttle")*([1]Data!$O:$O))/SUMPRODUCT(([1]Data!$A:$A=DATE(IF(X863 &lt; DATE(YEAR(X863), 1, 4), YEAR(X863)-1, YEAR(X863)), IF(X863&lt; DATE(YEAR(X863), MONTH(X863), 4), MONTH(EDATE(X863, -1)), MONTH(X863)), 15))*([1]Data!$G:$G="shuttle"))</f>
        <v>5162.1184210526317</v>
      </c>
    </row>
    <row r="864" spans="1:26" x14ac:dyDescent="0.3">
      <c r="A864" s="81">
        <v>43481</v>
      </c>
      <c r="B864" s="229">
        <v>2.976</v>
      </c>
      <c r="C864" s="2">
        <v>0</v>
      </c>
      <c r="D864" s="2">
        <v>-308.5</v>
      </c>
      <c r="E864" s="2">
        <v>438</v>
      </c>
      <c r="F864" s="229">
        <v>45</v>
      </c>
      <c r="G864" s="229">
        <v>24</v>
      </c>
      <c r="I864" s="10">
        <v>43481</v>
      </c>
      <c r="J864" s="42">
        <f t="shared" si="208"/>
        <v>199.73154362416108</v>
      </c>
      <c r="K864" s="42">
        <f t="shared" si="209"/>
        <v>283.77759515160238</v>
      </c>
      <c r="L864" s="42">
        <f t="shared" si="210"/>
        <v>207.57174783090494</v>
      </c>
      <c r="M864" s="42">
        <f t="shared" si="211"/>
        <v>243.33333333333337</v>
      </c>
      <c r="N864" s="42">
        <f t="shared" si="212"/>
        <v>201.25223613595705</v>
      </c>
      <c r="O864" s="42">
        <f t="shared" si="213"/>
        <v>170.21276595744681</v>
      </c>
      <c r="Q864" s="4">
        <v>1.49</v>
      </c>
      <c r="R864" s="4">
        <v>1815.8525729999999</v>
      </c>
      <c r="S864" s="4">
        <v>2338.2847000000002</v>
      </c>
      <c r="T864" s="4">
        <v>180</v>
      </c>
      <c r="U864" s="4">
        <v>22.36</v>
      </c>
      <c r="V864" s="4">
        <v>14.1</v>
      </c>
      <c r="X864" s="81">
        <v>43481</v>
      </c>
      <c r="Y864" s="88">
        <f>SUMPRODUCT(([1]Data!$A:$A=DATE(IF(X864 &lt; DATE(YEAR(X864), 1, 4), YEAR(X864)-1, YEAR(X864)), IF(X864&lt; DATE(YEAR(X864), MONTH(X864), 4), MONTH(EDATE(X864, -1)), MONTH(X864)), 15))*([1]Data!$G:$G="unit")*([1]Data!$O:$O))/SUMPRODUCT(([1]Data!$A:$A=DATE(IF(X864 &lt; DATE(YEAR(X864), 1, 4), YEAR(X864)-1, YEAR(X864)), IF(X864&lt; DATE(YEAR(X864), MONTH(X864), 4), MONTH(EDATE(X864, -1)), MONTH(X864)), 15))*([1]Data!$G:$G="unit"))</f>
        <v>5152.9827631578946</v>
      </c>
      <c r="Z864" s="88">
        <f>SUMPRODUCT(([1]Data!$A:$A=DATE(IF(X864 &lt; DATE(YEAR(X864), 1, 4), YEAR(X864)-1, YEAR(X864)), IF(X864&lt; DATE(YEAR(X864), MONTH(X864), 4), MONTH(EDATE(X864, -1)), MONTH(X864)), 15))*([1]Data!$G:$G="shuttle")*([1]Data!$O:$O))/SUMPRODUCT(([1]Data!$A:$A=DATE(IF(X864 &lt; DATE(YEAR(X864), 1, 4), YEAR(X864)-1, YEAR(X864)), IF(X864&lt; DATE(YEAR(X864), MONTH(X864), 4), MONTH(EDATE(X864, -1)), MONTH(X864)), 15))*([1]Data!$G:$G="shuttle"))</f>
        <v>5162.1184210526317</v>
      </c>
    </row>
    <row r="865" spans="1:26" x14ac:dyDescent="0.3">
      <c r="A865" s="81">
        <v>43488</v>
      </c>
      <c r="B865" s="229">
        <v>2.9649999999999999</v>
      </c>
      <c r="C865" s="2">
        <v>100</v>
      </c>
      <c r="D865" s="2">
        <v>-104</v>
      </c>
      <c r="E865" s="2">
        <v>450</v>
      </c>
      <c r="F865" s="229">
        <v>43</v>
      </c>
      <c r="G865" s="229">
        <v>23.5</v>
      </c>
      <c r="I865" s="10">
        <v>43488</v>
      </c>
      <c r="J865" s="42">
        <f t="shared" si="208"/>
        <v>198.99328859060401</v>
      </c>
      <c r="K865" s="42">
        <f t="shared" si="209"/>
        <v>289.28465015633702</v>
      </c>
      <c r="L865" s="42">
        <f t="shared" si="210"/>
        <v>216.31747498722595</v>
      </c>
      <c r="M865" s="42">
        <f t="shared" si="211"/>
        <v>250</v>
      </c>
      <c r="N865" s="42">
        <f t="shared" si="212"/>
        <v>192.30769230769232</v>
      </c>
      <c r="O865" s="42">
        <f t="shared" si="213"/>
        <v>166.66666666666669</v>
      </c>
      <c r="Q865" s="4">
        <v>1.49</v>
      </c>
      <c r="R865" s="4">
        <v>1815.8525729999999</v>
      </c>
      <c r="S865" s="4">
        <v>2338.2847000000002</v>
      </c>
      <c r="T865" s="4">
        <v>180</v>
      </c>
      <c r="U865" s="4">
        <v>22.36</v>
      </c>
      <c r="V865" s="4">
        <v>14.1</v>
      </c>
      <c r="X865" s="81">
        <v>43488</v>
      </c>
      <c r="Y865" s="88">
        <f>SUMPRODUCT(([1]Data!$A:$A=DATE(IF(X865 &lt; DATE(YEAR(X865), 1, 4), YEAR(X865)-1, YEAR(X865)), IF(X865&lt; DATE(YEAR(X865), MONTH(X865), 4), MONTH(EDATE(X865, -1)), MONTH(X865)), 15))*([1]Data!$G:$G="unit")*([1]Data!$O:$O))/SUMPRODUCT(([1]Data!$A:$A=DATE(IF(X865 &lt; DATE(YEAR(X865), 1, 4), YEAR(X865)-1, YEAR(X865)), IF(X865&lt; DATE(YEAR(X865), MONTH(X865), 4), MONTH(EDATE(X865, -1)), MONTH(X865)), 15))*([1]Data!$G:$G="unit"))</f>
        <v>5152.9827631578946</v>
      </c>
      <c r="Z865" s="88">
        <f>SUMPRODUCT(([1]Data!$A:$A=DATE(IF(X865 &lt; DATE(YEAR(X865), 1, 4), YEAR(X865)-1, YEAR(X865)), IF(X865&lt; DATE(YEAR(X865), MONTH(X865), 4), MONTH(EDATE(X865, -1)), MONTH(X865)), 15))*([1]Data!$G:$G="shuttle")*([1]Data!$O:$O))/SUMPRODUCT(([1]Data!$A:$A=DATE(IF(X865 &lt; DATE(YEAR(X865), 1, 4), YEAR(X865)-1, YEAR(X865)), IF(X865&lt; DATE(YEAR(X865), MONTH(X865), 4), MONTH(EDATE(X865, -1)), MONTH(X865)), 15))*([1]Data!$G:$G="shuttle"))</f>
        <v>5162.1184210526317</v>
      </c>
    </row>
    <row r="866" spans="1:26" x14ac:dyDescent="0.3">
      <c r="A866" s="81">
        <v>43495</v>
      </c>
      <c r="B866" s="229">
        <v>2.9649999999999999</v>
      </c>
      <c r="C866" s="2">
        <v>91.5</v>
      </c>
      <c r="D866" s="2">
        <v>-99</v>
      </c>
      <c r="E866" s="2">
        <v>463</v>
      </c>
      <c r="F866" s="229">
        <v>41</v>
      </c>
      <c r="G866" s="229">
        <v>23</v>
      </c>
      <c r="I866" s="10">
        <v>43495</v>
      </c>
      <c r="J866" s="42">
        <f t="shared" si="208"/>
        <v>198.99328859060401</v>
      </c>
      <c r="K866" s="42">
        <f t="shared" si="209"/>
        <v>288.81655048093461</v>
      </c>
      <c r="L866" s="42">
        <f t="shared" si="210"/>
        <v>216.53130694703822</v>
      </c>
      <c r="M866" s="42">
        <f t="shared" si="211"/>
        <v>257.22222222222217</v>
      </c>
      <c r="N866" s="42">
        <f t="shared" si="212"/>
        <v>183.36314847942754</v>
      </c>
      <c r="O866" s="42">
        <f t="shared" si="213"/>
        <v>163.12056737588651</v>
      </c>
      <c r="Q866" s="4">
        <v>1.49</v>
      </c>
      <c r="R866" s="4">
        <v>1815.8525729999999</v>
      </c>
      <c r="S866" s="4">
        <v>2338.2847000000002</v>
      </c>
      <c r="T866" s="4">
        <v>180</v>
      </c>
      <c r="U866" s="4">
        <v>22.36</v>
      </c>
      <c r="V866" s="4">
        <v>14.1</v>
      </c>
      <c r="X866" s="81">
        <v>43495</v>
      </c>
      <c r="Y866" s="88">
        <f>SUMPRODUCT(([1]Data!$A:$A=DATE(IF(X866 &lt; DATE(YEAR(X866), 1, 4), YEAR(X866)-1, YEAR(X866)), IF(X866&lt; DATE(YEAR(X866), MONTH(X866), 4), MONTH(EDATE(X866, -1)), MONTH(X866)), 15))*([1]Data!$G:$G="unit")*([1]Data!$O:$O))/SUMPRODUCT(([1]Data!$A:$A=DATE(IF(X866 &lt; DATE(YEAR(X866), 1, 4), YEAR(X866)-1, YEAR(X866)), IF(X866&lt; DATE(YEAR(X866), MONTH(X866), 4), MONTH(EDATE(X866, -1)), MONTH(X866)), 15))*([1]Data!$G:$G="unit"))</f>
        <v>5152.9827631578946</v>
      </c>
      <c r="Z866" s="88">
        <f>SUMPRODUCT(([1]Data!$A:$A=DATE(IF(X866 &lt; DATE(YEAR(X866), 1, 4), YEAR(X866)-1, YEAR(X866)), IF(X866&lt; DATE(YEAR(X866), MONTH(X866), 4), MONTH(EDATE(X866, -1)), MONTH(X866)), 15))*([1]Data!$G:$G="shuttle")*([1]Data!$O:$O))/SUMPRODUCT(([1]Data!$A:$A=DATE(IF(X866 &lt; DATE(YEAR(X866), 1, 4), YEAR(X866)-1, YEAR(X866)), IF(X866&lt; DATE(YEAR(X866), MONTH(X866), 4), MONTH(EDATE(X866, -1)), MONTH(X866)), 15))*([1]Data!$G:$G="shuttle"))</f>
        <v>5162.1184210526317</v>
      </c>
    </row>
    <row r="867" spans="1:26" x14ac:dyDescent="0.3">
      <c r="A867" s="81">
        <v>43502</v>
      </c>
      <c r="B867" s="230">
        <v>2.9660000000000002</v>
      </c>
      <c r="C867" s="2">
        <v>-50</v>
      </c>
      <c r="D867" s="2">
        <v>229.51</v>
      </c>
      <c r="E867" s="2">
        <v>450</v>
      </c>
      <c r="F867" s="230">
        <v>39</v>
      </c>
      <c r="G867" s="230">
        <v>22</v>
      </c>
      <c r="I867" s="10">
        <v>43502</v>
      </c>
      <c r="J867" s="42">
        <f t="shared" ref="J867" si="214">(1+(B867-Q867)/Q867)*100</f>
        <v>199.06040268456377</v>
      </c>
      <c r="K867" s="42">
        <f t="shared" ref="K867" si="215">(C867+Y867)/R867*100</f>
        <v>279.92046107241117</v>
      </c>
      <c r="L867" s="42">
        <f t="shared" ref="L867" si="216">(D867+Z867)/S867*100</f>
        <v>230.02327079197931</v>
      </c>
      <c r="M867" s="42">
        <f t="shared" ref="M867" si="217">(1+(E867-T867)/T867)*100</f>
        <v>250</v>
      </c>
      <c r="N867" s="42">
        <f t="shared" ref="N867" si="218">(1+(F867-U867)/U867)*100</f>
        <v>174.41860465116278</v>
      </c>
      <c r="O867" s="42">
        <f t="shared" ref="O867" si="219">(1+(G867-V867)/V867)*100</f>
        <v>156.02836879432624</v>
      </c>
      <c r="Q867" s="4">
        <v>1.49</v>
      </c>
      <c r="R867" s="4">
        <v>1815.8525729999999</v>
      </c>
      <c r="S867" s="4">
        <v>2338.2847000000002</v>
      </c>
      <c r="T867" s="4">
        <v>180</v>
      </c>
      <c r="U867" s="4">
        <v>22.36</v>
      </c>
      <c r="V867" s="4">
        <v>14.1</v>
      </c>
      <c r="X867" s="81">
        <v>43502</v>
      </c>
      <c r="Y867" s="88">
        <f>SUMPRODUCT(([1]Data!$A:$A=DATE(IF(X867 &lt; DATE(YEAR(X867), 1, 4), YEAR(X867)-1, YEAR(X867)), IF(X867&lt; DATE(YEAR(X867), MONTH(X867), 4), MONTH(EDATE(X867, -1)), MONTH(X867)), 15))*([1]Data!$G:$G="unit")*([1]Data!$O:$O))/SUMPRODUCT(([1]Data!$A:$A=DATE(IF(X867 &lt; DATE(YEAR(X867), 1, 4), YEAR(X867)-1, YEAR(X867)), IF(X867&lt; DATE(YEAR(X867), MONTH(X867), 4), MONTH(EDATE(X867, -1)), MONTH(X867)), 15))*([1]Data!$G:$G="unit"))</f>
        <v>5132.9428947368415</v>
      </c>
      <c r="Z867" s="88">
        <f>SUMPRODUCT(([1]Data!$A:$A=DATE(IF(X867 &lt; DATE(YEAR(X867), 1, 4), YEAR(X867)-1, YEAR(X867)), IF(X867&lt; DATE(YEAR(X867), MONTH(X867), 4), MONTH(EDATE(X867, -1)), MONTH(X867)), 15))*([1]Data!$G:$G="shuttle")*([1]Data!$O:$O))/SUMPRODUCT(([1]Data!$A:$A=DATE(IF(X867 &lt; DATE(YEAR(X867), 1, 4), YEAR(X867)-1, YEAR(X867)), IF(X867&lt; DATE(YEAR(X867), MONTH(X867), 4), MONTH(EDATE(X867, -1)), MONTH(X867)), 15))*([1]Data!$G:$G="shuttle"))</f>
        <v>5149.0889473684219</v>
      </c>
    </row>
    <row r="868" spans="1:26" x14ac:dyDescent="0.3">
      <c r="A868" s="81">
        <v>43509</v>
      </c>
      <c r="B868" s="231">
        <v>2.9660000000000002</v>
      </c>
      <c r="C868" s="2">
        <v>68.8</v>
      </c>
      <c r="D868" s="2">
        <v>466.7</v>
      </c>
      <c r="E868" s="2">
        <v>538</v>
      </c>
      <c r="F868" s="231">
        <v>38</v>
      </c>
      <c r="G868" s="231">
        <v>21.5</v>
      </c>
      <c r="H868" s="231"/>
      <c r="I868" s="10">
        <v>43509</v>
      </c>
      <c r="J868" s="42">
        <f t="shared" ref="J868" si="220">(1+(B868-Q868)/Q868)*100</f>
        <v>199.06040268456377</v>
      </c>
      <c r="K868" s="42">
        <f t="shared" ref="K868" si="221">(C868+Y868)/R868*100</f>
        <v>286.46284241803596</v>
      </c>
      <c r="L868" s="42">
        <f t="shared" ref="L868" si="222">(D868+Z868)/S868*100</f>
        <v>240.16703130155287</v>
      </c>
      <c r="M868" s="42">
        <f t="shared" ref="M868" si="223">(1+(E868-T868)/T868)*100</f>
        <v>298.88888888888891</v>
      </c>
      <c r="N868" s="42">
        <f t="shared" ref="N868" si="224">(1+(F868-U868)/U868)*100</f>
        <v>169.94633273703042</v>
      </c>
      <c r="O868" s="42">
        <f t="shared" ref="O868" si="225">(1+(G868-V868)/V868)*100</f>
        <v>152.48226950354612</v>
      </c>
      <c r="Q868" s="4">
        <v>1.49</v>
      </c>
      <c r="R868" s="4">
        <v>1815.8525729999999</v>
      </c>
      <c r="S868" s="4">
        <v>2338.2847000000002</v>
      </c>
      <c r="T868" s="4">
        <v>180</v>
      </c>
      <c r="U868" s="4">
        <v>22.36</v>
      </c>
      <c r="V868" s="4">
        <v>14.1</v>
      </c>
      <c r="X868" s="81">
        <v>43509</v>
      </c>
      <c r="Y868" s="88">
        <f>SUMPRODUCT(([1]Data!$A:$A=DATE(IF(X868 &lt; DATE(YEAR(X868), 1, 4), YEAR(X868)-1, YEAR(X868)), IF(X868&lt; DATE(YEAR(X868), MONTH(X868), 4), MONTH(EDATE(X868, -1)), MONTH(X868)), 15))*([1]Data!$G:$G="unit")*([1]Data!$O:$O))/SUMPRODUCT(([1]Data!$A:$A=DATE(IF(X868 &lt; DATE(YEAR(X868), 1, 4), YEAR(X868)-1, YEAR(X868)), IF(X868&lt; DATE(YEAR(X868), MONTH(X868), 4), MONTH(EDATE(X868, -1)), MONTH(X868)), 15))*([1]Data!$G:$G="unit"))</f>
        <v>5132.9428947368415</v>
      </c>
      <c r="Z868" s="88">
        <f>SUMPRODUCT(([1]Data!$A:$A=DATE(IF(X868 &lt; DATE(YEAR(X868), 1, 4), YEAR(X868)-1, YEAR(X868)), IF(X868&lt; DATE(YEAR(X868), MONTH(X868), 4), MONTH(EDATE(X868, -1)), MONTH(X868)), 15))*([1]Data!$G:$G="shuttle")*([1]Data!$O:$O))/SUMPRODUCT(([1]Data!$A:$A=DATE(IF(X868 &lt; DATE(YEAR(X868), 1, 4), YEAR(X868)-1, YEAR(X868)), IF(X868&lt; DATE(YEAR(X868), MONTH(X868), 4), MONTH(EDATE(X868, -1)), MONTH(X868)), 15))*([1]Data!$G:$G="shuttle"))</f>
        <v>5149.0889473684219</v>
      </c>
    </row>
    <row r="869" spans="1:26" x14ac:dyDescent="0.3">
      <c r="A869" s="81">
        <v>43516</v>
      </c>
      <c r="B869" s="232">
        <v>3.0059999999999998</v>
      </c>
      <c r="C869" s="2">
        <v>250</v>
      </c>
      <c r="D869" s="2">
        <v>1216.7</v>
      </c>
      <c r="E869" s="2">
        <v>525</v>
      </c>
      <c r="F869" s="232">
        <v>39</v>
      </c>
      <c r="G869" s="232">
        <v>22</v>
      </c>
      <c r="I869" s="10">
        <v>43516</v>
      </c>
      <c r="J869" s="42">
        <f t="shared" ref="J869" si="226">(1+(B869-Q869)/Q869)*100</f>
        <v>201.744966442953</v>
      </c>
      <c r="K869" s="42">
        <f t="shared" ref="K869" si="227">(C869+Y869)/R869*100</f>
        <v>296.4416260866152</v>
      </c>
      <c r="L869" s="42">
        <f t="shared" ref="L869" si="228">(D869+Z869)/S869*100</f>
        <v>272.24182527339042</v>
      </c>
      <c r="M869" s="42">
        <f t="shared" ref="M869" si="229">(1+(E869-T869)/T869)*100</f>
        <v>291.66666666666669</v>
      </c>
      <c r="N869" s="42">
        <f t="shared" ref="N869" si="230">(1+(F869-U869)/U869)*100</f>
        <v>174.41860465116278</v>
      </c>
      <c r="O869" s="42">
        <f t="shared" ref="O869" si="231">(1+(G869-V869)/V869)*100</f>
        <v>156.02836879432624</v>
      </c>
      <c r="Q869" s="4">
        <v>1.49</v>
      </c>
      <c r="R869" s="4">
        <v>1815.8525729999999</v>
      </c>
      <c r="S869" s="4">
        <v>2338.2847000000002</v>
      </c>
      <c r="T869" s="4">
        <v>180</v>
      </c>
      <c r="U869" s="4">
        <v>22.36</v>
      </c>
      <c r="V869" s="4">
        <v>14.1</v>
      </c>
      <c r="X869" s="81">
        <v>43516</v>
      </c>
      <c r="Y869" s="88">
        <f>SUMPRODUCT(([1]Data!$A:$A=DATE(IF(X869 &lt; DATE(YEAR(X869), 1, 4), YEAR(X869)-1, YEAR(X869)), IF(X869&lt; DATE(YEAR(X869), MONTH(X869), 4), MONTH(EDATE(X869, -1)), MONTH(X869)), 15))*([1]Data!$G:$G="unit")*([1]Data!$O:$O))/SUMPRODUCT(([1]Data!$A:$A=DATE(IF(X869 &lt; DATE(YEAR(X869), 1, 4), YEAR(X869)-1, YEAR(X869)), IF(X869&lt; DATE(YEAR(X869), MONTH(X869), 4), MONTH(EDATE(X869, -1)), MONTH(X869)), 15))*([1]Data!$G:$G="unit"))</f>
        <v>5132.9428947368415</v>
      </c>
      <c r="Z869" s="88">
        <f>SUMPRODUCT(([1]Data!$A:$A=DATE(IF(X869 &lt; DATE(YEAR(X869), 1, 4), YEAR(X869)-1, YEAR(X869)), IF(X869&lt; DATE(YEAR(X869), MONTH(X869), 4), MONTH(EDATE(X869, -1)), MONTH(X869)), 15))*([1]Data!$G:$G="shuttle")*([1]Data!$O:$O))/SUMPRODUCT(([1]Data!$A:$A=DATE(IF(X869 &lt; DATE(YEAR(X869), 1, 4), YEAR(X869)-1, YEAR(X869)), IF(X869&lt; DATE(YEAR(X869), MONTH(X869), 4), MONTH(EDATE(X869, -1)), MONTH(X869)), 15))*([1]Data!$G:$G="shuttle"))</f>
        <v>5149.0889473684219</v>
      </c>
    </row>
    <row r="870" spans="1:26" x14ac:dyDescent="0.3">
      <c r="A870" s="81">
        <v>43523</v>
      </c>
      <c r="B870" s="233">
        <v>3.048</v>
      </c>
      <c r="C870" s="2">
        <v>250</v>
      </c>
      <c r="D870" s="2">
        <v>1312.5</v>
      </c>
      <c r="E870" s="2">
        <v>600</v>
      </c>
      <c r="F870" s="233">
        <v>39.25</v>
      </c>
      <c r="G870" s="233">
        <v>22.25</v>
      </c>
      <c r="I870" s="10">
        <v>43523</v>
      </c>
      <c r="J870" s="42">
        <f t="shared" ref="J870" si="232">(1+(B870-Q870)/Q870)*100</f>
        <v>204.56375838926175</v>
      </c>
      <c r="K870" s="42">
        <f t="shared" ref="K870" si="233">(C870+Y870)/R870*100</f>
        <v>296.4416260866152</v>
      </c>
      <c r="L870" s="42">
        <f t="shared" ref="L870" si="234">(D870+Z870)/S870*100</f>
        <v>276.33884562339313</v>
      </c>
      <c r="M870" s="42">
        <f t="shared" ref="M870" si="235">(1+(E870-T870)/T870)*100</f>
        <v>333.33333333333337</v>
      </c>
      <c r="N870" s="42">
        <f t="shared" ref="N870" si="236">(1+(F870-U870)/U870)*100</f>
        <v>175.53667262969589</v>
      </c>
      <c r="O870" s="42">
        <f t="shared" ref="O870:O871" si="237">(1+(G870-V870)/V870)*100</f>
        <v>157.80141843971631</v>
      </c>
      <c r="Q870" s="4">
        <v>1.49</v>
      </c>
      <c r="R870" s="4">
        <v>1815.8525729999999</v>
      </c>
      <c r="S870" s="4">
        <v>2338.2847000000002</v>
      </c>
      <c r="T870" s="4">
        <v>180</v>
      </c>
      <c r="U870" s="4">
        <v>22.36</v>
      </c>
      <c r="V870" s="4">
        <v>14.1</v>
      </c>
      <c r="X870" s="81">
        <v>43523</v>
      </c>
      <c r="Y870" s="88">
        <f>SUMPRODUCT(([1]Data!$A:$A=DATE(IF(X870 &lt; DATE(YEAR(X870), 1, 4), YEAR(X870)-1, YEAR(X870)), IF(X870&lt; DATE(YEAR(X870), MONTH(X870), 4), MONTH(EDATE(X870, -1)), MONTH(X870)), 15))*([1]Data!$G:$G="unit")*([1]Data!$O:$O))/SUMPRODUCT(([1]Data!$A:$A=DATE(IF(X870 &lt; DATE(YEAR(X870), 1, 4), YEAR(X870)-1, YEAR(X870)), IF(X870&lt; DATE(YEAR(X870), MONTH(X870), 4), MONTH(EDATE(X870, -1)), MONTH(X870)), 15))*([1]Data!$G:$G="unit"))</f>
        <v>5132.9428947368415</v>
      </c>
      <c r="Z870" s="88">
        <f>SUMPRODUCT(([1]Data!$A:$A=DATE(IF(X870 &lt; DATE(YEAR(X870), 1, 4), YEAR(X870)-1, YEAR(X870)), IF(X870&lt; DATE(YEAR(X870), MONTH(X870), 4), MONTH(EDATE(X870, -1)), MONTH(X870)), 15))*([1]Data!$G:$G="shuttle")*([1]Data!$O:$O))/SUMPRODUCT(([1]Data!$A:$A=DATE(IF(X870 &lt; DATE(YEAR(X870), 1, 4), YEAR(X870)-1, YEAR(X870)), IF(X870&lt; DATE(YEAR(X870), MONTH(X870), 4), MONTH(EDATE(X870, -1)), MONTH(X870)), 15))*([1]Data!$G:$G="shuttle"))</f>
        <v>5149.0889473684219</v>
      </c>
    </row>
    <row r="871" spans="1:26" x14ac:dyDescent="0.3">
      <c r="A871" s="81">
        <v>43530</v>
      </c>
      <c r="B871" s="234">
        <v>3.0760000000000001</v>
      </c>
      <c r="C871" s="2">
        <v>275</v>
      </c>
      <c r="D871" s="2">
        <v>2061.1</v>
      </c>
      <c r="E871" s="2">
        <v>525</v>
      </c>
      <c r="F871" s="234">
        <v>39.5</v>
      </c>
      <c r="G871" s="234">
        <v>22.75</v>
      </c>
      <c r="I871" s="10">
        <v>43530</v>
      </c>
      <c r="J871" s="42">
        <f t="shared" ref="J871" si="238">(1+(B871-Q871)/Q871)*100</f>
        <v>206.44295302013421</v>
      </c>
      <c r="K871" s="42">
        <f t="shared" ref="K871" si="239">(C871+Y871)/R871*100</f>
        <v>296.98008128815326</v>
      </c>
      <c r="L871" s="42">
        <f t="shared" ref="L871" si="240">(D871+Z871)/S871*100</f>
        <v>307.9358489625007</v>
      </c>
      <c r="M871" s="42">
        <f t="shared" ref="M871" si="241">(1+(E871-T871)/T871)*100</f>
        <v>291.66666666666669</v>
      </c>
      <c r="N871" s="42">
        <f t="shared" ref="N871" si="242">(1+(F871-U871)/U871)*100</f>
        <v>176.65474060822899</v>
      </c>
      <c r="O871" s="42">
        <f t="shared" si="237"/>
        <v>161.34751773049646</v>
      </c>
      <c r="Q871" s="4">
        <v>1.49</v>
      </c>
      <c r="R871" s="4">
        <v>1815.8525729999999</v>
      </c>
      <c r="S871" s="4">
        <v>2338.2847000000002</v>
      </c>
      <c r="T871" s="4">
        <v>180</v>
      </c>
      <c r="U871" s="4">
        <v>22.36</v>
      </c>
      <c r="V871" s="4">
        <v>14.1</v>
      </c>
      <c r="X871" s="81">
        <v>43530</v>
      </c>
      <c r="Y871" s="88">
        <f>SUMPRODUCT(([1]Data!$A:$A=DATE(IF(X871 &lt; DATE(YEAR(X871), 1, 4), YEAR(X871)-1, YEAR(X871)), IF(X871&lt; DATE(YEAR(X871), MONTH(X871), 4), MONTH(EDATE(X871, -1)), MONTH(X871)), 15))*([1]Data!$G:$G="unit")*([1]Data!$O:$O))/SUMPRODUCT(([1]Data!$A:$A=DATE(IF(X871 &lt; DATE(YEAR(X871), 1, 4), YEAR(X871)-1, YEAR(X871)), IF(X871&lt; DATE(YEAR(X871), MONTH(X871), 4), MONTH(EDATE(X871, -1)), MONTH(X871)), 15))*([1]Data!$G:$G="unit"))</f>
        <v>5117.7204473684224</v>
      </c>
      <c r="Z871" s="88">
        <f>SUMPRODUCT(([1]Data!$A:$A=DATE(IF(X871 &lt; DATE(YEAR(X871), 1, 4), YEAR(X871)-1, YEAR(X871)), IF(X871&lt; DATE(YEAR(X871), MONTH(X871), 4), MONTH(EDATE(X871, -1)), MONTH(X871)), 15))*([1]Data!$G:$G="shuttle")*([1]Data!$O:$O))/SUMPRODUCT(([1]Data!$A:$A=DATE(IF(X871 &lt; DATE(YEAR(X871), 1, 4), YEAR(X871)-1, YEAR(X871)), IF(X871&lt; DATE(YEAR(X871), MONTH(X871), 4), MONTH(EDATE(X871, -1)), MONTH(X871)), 15))*([1]Data!$G:$G="shuttle"))</f>
        <v>5139.3168421052633</v>
      </c>
    </row>
    <row r="872" spans="1:26" x14ac:dyDescent="0.3">
      <c r="A872" s="81">
        <v>43537</v>
      </c>
      <c r="B872" s="235">
        <v>3.0790000000000002</v>
      </c>
      <c r="C872" s="2">
        <v>437.5</v>
      </c>
      <c r="D872" s="2">
        <v>1795.8</v>
      </c>
      <c r="E872" s="2">
        <v>495</v>
      </c>
      <c r="F872" s="235">
        <v>40</v>
      </c>
      <c r="G872" s="235">
        <v>23</v>
      </c>
      <c r="I872" s="10">
        <v>43537</v>
      </c>
      <c r="J872" s="42">
        <f t="shared" ref="J872" si="243">(1+(B872-Q872)/Q872)*100</f>
        <v>206.64429530201343</v>
      </c>
      <c r="K872" s="42">
        <f t="shared" ref="K872" si="244">(C872+Y872)/R872*100</f>
        <v>305.92904567084713</v>
      </c>
      <c r="L872" s="42">
        <f t="shared" ref="L872" si="245">(D872+Z872)/S872*100</f>
        <v>296.58992517486269</v>
      </c>
      <c r="M872" s="42">
        <f t="shared" ref="M872" si="246">(1+(E872-T872)/T872)*100</f>
        <v>275</v>
      </c>
      <c r="N872" s="42">
        <f t="shared" ref="N872" si="247">(1+(F872-U872)/U872)*100</f>
        <v>178.89087656529517</v>
      </c>
      <c r="O872" s="42">
        <f t="shared" ref="O872" si="248">(1+(G872-V872)/V872)*100</f>
        <v>163.12056737588651</v>
      </c>
      <c r="Q872" s="4">
        <v>1.49</v>
      </c>
      <c r="R872" s="4">
        <v>1815.8525729999999</v>
      </c>
      <c r="S872" s="4">
        <v>2338.2847000000002</v>
      </c>
      <c r="T872" s="4">
        <v>180</v>
      </c>
      <c r="U872" s="4">
        <v>22.36</v>
      </c>
      <c r="V872" s="4">
        <v>14.1</v>
      </c>
      <c r="X872" s="81">
        <v>43537</v>
      </c>
      <c r="Y872" s="88">
        <f>SUMPRODUCT(([1]Data!$A:$A=DATE(IF(X872 &lt; DATE(YEAR(X872), 1, 4), YEAR(X872)-1, YEAR(X872)), IF(X872&lt; DATE(YEAR(X872), MONTH(X872), 4), MONTH(EDATE(X872, -1)), MONTH(X872)), 15))*([1]Data!$G:$G="unit")*([1]Data!$O:$O))/SUMPRODUCT(([1]Data!$A:$A=DATE(IF(X872 &lt; DATE(YEAR(X872), 1, 4), YEAR(X872)-1, YEAR(X872)), IF(X872&lt; DATE(YEAR(X872), MONTH(X872), 4), MONTH(EDATE(X872, -1)), MONTH(X872)), 15))*([1]Data!$G:$G="unit"))</f>
        <v>5117.7204473684224</v>
      </c>
      <c r="Z872" s="88">
        <f>SUMPRODUCT(([1]Data!$A:$A=DATE(IF(X872 &lt; DATE(YEAR(X872), 1, 4), YEAR(X872)-1, YEAR(X872)), IF(X872&lt; DATE(YEAR(X872), MONTH(X872), 4), MONTH(EDATE(X872, -1)), MONTH(X872)), 15))*([1]Data!$G:$G="shuttle")*([1]Data!$O:$O))/SUMPRODUCT(([1]Data!$A:$A=DATE(IF(X872 &lt; DATE(YEAR(X872), 1, 4), YEAR(X872)-1, YEAR(X872)), IF(X872&lt; DATE(YEAR(X872), MONTH(X872), 4), MONTH(EDATE(X872, -1)), MONTH(X872)), 15))*([1]Data!$G:$G="shuttle"))</f>
        <v>5139.3168421052633</v>
      </c>
    </row>
    <row r="873" spans="1:26" x14ac:dyDescent="0.3">
      <c r="A873" s="81">
        <v>43544</v>
      </c>
      <c r="B873" s="236">
        <v>3.07</v>
      </c>
      <c r="C873" s="2">
        <v>400</v>
      </c>
      <c r="D873" s="2">
        <v>1616.7</v>
      </c>
      <c r="E873" s="2">
        <v>470</v>
      </c>
      <c r="F873" s="236">
        <v>40</v>
      </c>
      <c r="G873" s="236">
        <v>23</v>
      </c>
      <c r="I873" s="10">
        <v>43544</v>
      </c>
      <c r="J873" s="42">
        <f t="shared" ref="J873" si="249">(1+(B873-Q873)/Q873)*100</f>
        <v>206.04026845637583</v>
      </c>
      <c r="K873" s="42">
        <f t="shared" ref="K873" si="250">(C873+Y873)/R873*100</f>
        <v>303.86390004407161</v>
      </c>
      <c r="L873" s="42">
        <f t="shared" ref="L873" si="251">(D873+Z873)/S873*100</f>
        <v>288.9304643743879</v>
      </c>
      <c r="M873" s="42">
        <f t="shared" ref="M873" si="252">(1+(E873-T873)/T873)*100</f>
        <v>261.11111111111114</v>
      </c>
      <c r="N873" s="42">
        <f t="shared" ref="N873" si="253">(1+(F873-U873)/U873)*100</f>
        <v>178.89087656529517</v>
      </c>
      <c r="O873" s="42">
        <f t="shared" ref="O873" si="254">(1+(G873-V873)/V873)*100</f>
        <v>163.12056737588651</v>
      </c>
      <c r="Q873" s="4">
        <v>1.49</v>
      </c>
      <c r="R873" s="4">
        <v>1815.8525729999999</v>
      </c>
      <c r="S873" s="4">
        <v>2338.2847000000002</v>
      </c>
      <c r="T873" s="4">
        <v>180</v>
      </c>
      <c r="U873" s="4">
        <v>22.36</v>
      </c>
      <c r="V873" s="4">
        <v>14.1</v>
      </c>
      <c r="X873" s="81">
        <v>43544</v>
      </c>
      <c r="Y873" s="88">
        <f>SUMPRODUCT(([1]Data!$A:$A=DATE(IF(X873 &lt; DATE(YEAR(X873), 1, 4), YEAR(X873)-1, YEAR(X873)), IF(X873&lt; DATE(YEAR(X873), MONTH(X873), 4), MONTH(EDATE(X873, -1)), MONTH(X873)), 15))*([1]Data!$G:$G="unit")*([1]Data!$O:$O))/SUMPRODUCT(([1]Data!$A:$A=DATE(IF(X873 &lt; DATE(YEAR(X873), 1, 4), YEAR(X873)-1, YEAR(X873)), IF(X873&lt; DATE(YEAR(X873), MONTH(X873), 4), MONTH(EDATE(X873, -1)), MONTH(X873)), 15))*([1]Data!$G:$G="unit"))</f>
        <v>5117.7204473684224</v>
      </c>
      <c r="Z873" s="88">
        <f>SUMPRODUCT(([1]Data!$A:$A=DATE(IF(X873 &lt; DATE(YEAR(X873), 1, 4), YEAR(X873)-1, YEAR(X873)), IF(X873&lt; DATE(YEAR(X873), MONTH(X873), 4), MONTH(EDATE(X873, -1)), MONTH(X873)), 15))*([1]Data!$G:$G="shuttle")*([1]Data!$O:$O))/SUMPRODUCT(([1]Data!$A:$A=DATE(IF(X873 &lt; DATE(YEAR(X873), 1, 4), YEAR(X873)-1, YEAR(X873)), IF(X873&lt; DATE(YEAR(X873), MONTH(X873), 4), MONTH(EDATE(X873, -1)), MONTH(X873)), 15))*([1]Data!$G:$G="shuttle"))</f>
        <v>5139.3168421052633</v>
      </c>
    </row>
    <row r="874" spans="1:26" x14ac:dyDescent="0.3">
      <c r="A874" s="81">
        <v>43551</v>
      </c>
      <c r="B874" s="237">
        <v>3.08</v>
      </c>
      <c r="C874" s="2">
        <v>425</v>
      </c>
      <c r="D874" s="2">
        <v>620.79999999999995</v>
      </c>
      <c r="E874" s="2">
        <v>525</v>
      </c>
      <c r="F874" s="237">
        <v>41</v>
      </c>
      <c r="G874" s="237">
        <v>23.5</v>
      </c>
      <c r="I874" s="10">
        <v>43551</v>
      </c>
      <c r="J874" s="42">
        <f t="shared" ref="J874:J875" si="255">(1+(B874-Q874)/Q874)*100</f>
        <v>206.71140939597316</v>
      </c>
      <c r="K874" s="42">
        <f t="shared" ref="K874:K875" si="256">(C874+Y874)/R874*100</f>
        <v>305.24066379525527</v>
      </c>
      <c r="L874" s="42">
        <f t="shared" ref="L874:L875" si="257">(D874+Z874)/S874*100</f>
        <v>246.33941461898385</v>
      </c>
      <c r="M874" s="42">
        <f t="shared" ref="M874:M879" si="258">(1+(E874-T874)/T874)*100</f>
        <v>291.66666666666669</v>
      </c>
      <c r="N874" s="42">
        <f t="shared" ref="N874:N877" si="259">(1+(F874-U874)/U874)*100</f>
        <v>183.36314847942754</v>
      </c>
      <c r="O874" s="42">
        <f t="shared" ref="O874:O877" si="260">(1+(G874-V874)/V874)*100</f>
        <v>166.66666666666669</v>
      </c>
      <c r="Q874" s="4">
        <v>1.49</v>
      </c>
      <c r="R874" s="4">
        <v>1815.8525729999999</v>
      </c>
      <c r="S874" s="4">
        <v>2338.2847000000002</v>
      </c>
      <c r="T874" s="4">
        <v>180</v>
      </c>
      <c r="U874" s="4">
        <v>22.36</v>
      </c>
      <c r="V874" s="4">
        <v>14.1</v>
      </c>
      <c r="X874" s="81">
        <v>43551</v>
      </c>
      <c r="Y874" s="88">
        <f>SUMPRODUCT(([1]Data!$A:$A=DATE(IF(X874 &lt; DATE(YEAR(X874), 1, 4), YEAR(X874)-1, YEAR(X874)), IF(X874&lt; DATE(YEAR(X874), MONTH(X874), 4), MONTH(EDATE(X874, -1)), MONTH(X874)), 15))*([1]Data!$G:$G="unit")*([1]Data!$O:$O))/SUMPRODUCT(([1]Data!$A:$A=DATE(IF(X874 &lt; DATE(YEAR(X874), 1, 4), YEAR(X874)-1, YEAR(X874)), IF(X874&lt; DATE(YEAR(X874), MONTH(X874), 4), MONTH(EDATE(X874, -1)), MONTH(X874)), 15))*([1]Data!$G:$G="unit"))</f>
        <v>5117.7204473684224</v>
      </c>
      <c r="Z874" s="88">
        <f>SUMPRODUCT(([1]Data!$A:$A=DATE(IF(X874 &lt; DATE(YEAR(X874), 1, 4), YEAR(X874)-1, YEAR(X874)), IF(X874&lt; DATE(YEAR(X874), MONTH(X874), 4), MONTH(EDATE(X874, -1)), MONTH(X874)), 15))*([1]Data!$G:$G="shuttle")*([1]Data!$O:$O))/SUMPRODUCT(([1]Data!$A:$A=DATE(IF(X874 &lt; DATE(YEAR(X874), 1, 4), YEAR(X874)-1, YEAR(X874)), IF(X874&lt; DATE(YEAR(X874), MONTH(X874), 4), MONTH(EDATE(X874, -1)), MONTH(X874)), 15))*([1]Data!$G:$G="shuttle"))</f>
        <v>5139.3168421052633</v>
      </c>
    </row>
    <row r="875" spans="1:26" x14ac:dyDescent="0.3">
      <c r="A875" s="81">
        <v>43558</v>
      </c>
      <c r="B875" s="238">
        <v>3.0779999999999998</v>
      </c>
      <c r="C875" s="2">
        <v>400</v>
      </c>
      <c r="D875" s="2">
        <v>340.6</v>
      </c>
      <c r="E875" s="2">
        <v>450</v>
      </c>
      <c r="F875" s="238">
        <v>41.5</v>
      </c>
      <c r="G875" s="238">
        <v>23.75</v>
      </c>
      <c r="I875" s="10">
        <v>43558</v>
      </c>
      <c r="J875" s="42">
        <f t="shared" si="255"/>
        <v>206.57718120805367</v>
      </c>
      <c r="K875" s="42">
        <f t="shared" si="256"/>
        <v>303.86390004407161</v>
      </c>
      <c r="L875" s="42">
        <f t="shared" si="257"/>
        <v>234.35627159110535</v>
      </c>
      <c r="M875" s="42">
        <f t="shared" si="258"/>
        <v>250</v>
      </c>
      <c r="N875" s="42">
        <f t="shared" si="259"/>
        <v>185.59928443649375</v>
      </c>
      <c r="O875" s="42">
        <f t="shared" si="260"/>
        <v>168.43971631205673</v>
      </c>
      <c r="Q875" s="4">
        <v>1.49</v>
      </c>
      <c r="R875" s="4">
        <v>1815.8525729999999</v>
      </c>
      <c r="S875" s="4">
        <v>2338.2847000000002</v>
      </c>
      <c r="T875" s="4">
        <v>180</v>
      </c>
      <c r="U875" s="4">
        <v>22.36</v>
      </c>
      <c r="V875" s="4">
        <v>14.1</v>
      </c>
      <c r="X875" s="81">
        <v>43558</v>
      </c>
      <c r="Y875" s="88">
        <f>SUMPRODUCT(([1]Data!$A:$A=DATE(IF(X875 &lt; DATE(YEAR(X875), 1, 4), YEAR(X875)-1, YEAR(X875)), IF(X875&lt; DATE(YEAR(X875), MONTH(X875), 4), MONTH(EDATE(X875, -1)), MONTH(X875)), 15))*([1]Data!$G:$G="unit")*([1]Data!$O:$O))/SUMPRODUCT(([1]Data!$A:$A=DATE(IF(X875 &lt; DATE(YEAR(X875), 1, 4), YEAR(X875)-1, YEAR(X875)), IF(X875&lt; DATE(YEAR(X875), MONTH(X875), 4), MONTH(EDATE(X875, -1)), MONTH(X875)), 15))*([1]Data!$G:$G="unit"))</f>
        <v>5117.7204473684224</v>
      </c>
      <c r="Z875" s="88">
        <f>SUMPRODUCT(([1]Data!$A:$A=DATE(IF(X875 &lt; DATE(YEAR(X875), 1, 4), YEAR(X875)-1, YEAR(X875)), IF(X875&lt; DATE(YEAR(X875), MONTH(X875), 4), MONTH(EDATE(X875, -1)), MONTH(X875)), 15))*([1]Data!$G:$G="shuttle")*([1]Data!$O:$O))/SUMPRODUCT(([1]Data!$A:$A=DATE(IF(X875 &lt; DATE(YEAR(X875), 1, 4), YEAR(X875)-1, YEAR(X875)), IF(X875&lt; DATE(YEAR(X875), MONTH(X875), 4), MONTH(EDATE(X875, -1)), MONTH(X875)), 15))*([1]Data!$G:$G="shuttle"))</f>
        <v>5139.3168421052633</v>
      </c>
    </row>
    <row r="876" spans="1:26" x14ac:dyDescent="0.3">
      <c r="A876" s="81">
        <v>43565</v>
      </c>
      <c r="B876" s="239">
        <v>3.093</v>
      </c>
      <c r="C876" s="2" t="s">
        <v>18</v>
      </c>
      <c r="D876" s="2">
        <v>606.29999999999995</v>
      </c>
      <c r="E876" s="2">
        <v>403</v>
      </c>
      <c r="F876" s="239">
        <v>42</v>
      </c>
      <c r="G876" s="239">
        <v>23.75</v>
      </c>
      <c r="I876" s="10">
        <v>43565</v>
      </c>
      <c r="J876" s="42">
        <f t="shared" ref="J876" si="261">(1+(B876-Q876)/Q876)*100</f>
        <v>207.58389261744966</v>
      </c>
      <c r="K876" s="42">
        <f t="shared" ref="K876" si="262">(C876+Y876)/R876*100</f>
        <v>281.85707493382625</v>
      </c>
      <c r="L876" s="42">
        <f t="shared" ref="L876" si="263">(D876+Z876)/S876*100</f>
        <v>245.71930193552834</v>
      </c>
      <c r="M876" s="42">
        <f t="shared" si="258"/>
        <v>223.88888888888889</v>
      </c>
      <c r="N876" s="42">
        <f t="shared" si="259"/>
        <v>187.83542039355993</v>
      </c>
      <c r="O876" s="42">
        <f t="shared" si="260"/>
        <v>168.43971631205673</v>
      </c>
      <c r="Q876" s="4">
        <v>1.49</v>
      </c>
      <c r="R876" s="4">
        <v>1815.8525729999999</v>
      </c>
      <c r="S876" s="4">
        <v>2338.2847000000002</v>
      </c>
      <c r="T876" s="4">
        <v>180</v>
      </c>
      <c r="U876" s="4">
        <v>22.36</v>
      </c>
      <c r="V876" s="4">
        <v>14.1</v>
      </c>
      <c r="X876" s="81">
        <v>43565</v>
      </c>
      <c r="Y876" s="88">
        <f>SUMPRODUCT(([1]Data!$A:$A=DATE(IF(X876 &lt; DATE(YEAR(X876), 1, 4), YEAR(X876)-1, YEAR(X876)), IF(X876&lt; DATE(YEAR(X876), MONTH(X876), 4), MONTH(EDATE(X876, -1)), MONTH(X876)), 15))*([1]Data!$G:$G="unit")*([1]Data!$O:$O))/SUMPRODUCT(([1]Data!$A:$A=DATE(IF(X876 &lt; DATE(YEAR(X876), 1, 4), YEAR(X876)-1, YEAR(X876)), IF(X876&lt; DATE(YEAR(X876), MONTH(X876), 4), MONTH(EDATE(X876, -1)), MONTH(X876)), 15))*([1]Data!$G:$G="unit"))</f>
        <v>5118.1089473684224</v>
      </c>
      <c r="Z876" s="88">
        <f>SUMPRODUCT(([1]Data!$A:$A=DATE(IF(X876 &lt; DATE(YEAR(X876), 1, 4), YEAR(X876)-1, YEAR(X876)), IF(X876&lt; DATE(YEAR(X876), MONTH(X876), 4), MONTH(EDATE(X876, -1)), MONTH(X876)), 15))*([1]Data!$G:$G="shuttle")*([1]Data!$O:$O))/SUMPRODUCT(([1]Data!$A:$A=DATE(IF(X876 &lt; DATE(YEAR(X876), 1, 4), YEAR(X876)-1, YEAR(X876)), IF(X876&lt; DATE(YEAR(X876), MONTH(X876), 4), MONTH(EDATE(X876, -1)), MONTH(X876)), 15))*([1]Data!$G:$G="shuttle"))</f>
        <v>5139.3168421052633</v>
      </c>
    </row>
    <row r="877" spans="1:26" x14ac:dyDescent="0.3">
      <c r="A877" s="81">
        <v>43572</v>
      </c>
      <c r="B877" s="240">
        <v>3.1179999999999999</v>
      </c>
      <c r="C877" s="2">
        <v>600</v>
      </c>
      <c r="D877" s="2">
        <v>241.7</v>
      </c>
      <c r="E877" s="2">
        <v>380</v>
      </c>
      <c r="F877" s="240">
        <v>42</v>
      </c>
      <c r="G877" s="240">
        <v>23.5</v>
      </c>
      <c r="I877" s="10">
        <v>43572</v>
      </c>
      <c r="J877" s="42">
        <f t="shared" ref="J877" si="264">(1+(B877-Q877)/Q877)*100</f>
        <v>209.26174496644293</v>
      </c>
      <c r="K877" s="42">
        <f t="shared" ref="K877" si="265">(C877+Y877)/R877*100</f>
        <v>314.89940496223437</v>
      </c>
      <c r="L877" s="42">
        <f t="shared" ref="L877" si="266">(D877+Z877)/S877*100</f>
        <v>230.12667542601903</v>
      </c>
      <c r="M877" s="42">
        <f t="shared" si="258"/>
        <v>211.11111111111111</v>
      </c>
      <c r="N877" s="42">
        <f t="shared" si="259"/>
        <v>187.83542039355993</v>
      </c>
      <c r="O877" s="42">
        <f t="shared" si="260"/>
        <v>166.66666666666669</v>
      </c>
      <c r="Q877" s="4">
        <v>1.49</v>
      </c>
      <c r="R877" s="4">
        <v>1815.8525729999999</v>
      </c>
      <c r="S877" s="4">
        <v>2338.2847000000002</v>
      </c>
      <c r="T877" s="4">
        <v>180</v>
      </c>
      <c r="U877" s="4">
        <v>22.36</v>
      </c>
      <c r="V877" s="4">
        <v>14.1</v>
      </c>
      <c r="X877" s="81">
        <v>43572</v>
      </c>
      <c r="Y877" s="88">
        <f>SUMPRODUCT(([1]Data!$A:$A=DATE(IF(X877 &lt; DATE(YEAR(X877), 1, 4), YEAR(X877)-1, YEAR(X877)), IF(X877&lt; DATE(YEAR(X877), MONTH(X877), 4), MONTH(EDATE(X877, -1)), MONTH(X877)), 15))*([1]Data!$G:$G="unit")*([1]Data!$O:$O))/SUMPRODUCT(([1]Data!$A:$A=DATE(IF(X877 &lt; DATE(YEAR(X877), 1, 4), YEAR(X877)-1, YEAR(X877)), IF(X877&lt; DATE(YEAR(X877), MONTH(X877), 4), MONTH(EDATE(X877, -1)), MONTH(X877)), 15))*([1]Data!$G:$G="unit"))</f>
        <v>5118.1089473684224</v>
      </c>
      <c r="Z877" s="88">
        <f>SUMPRODUCT(([1]Data!$A:$A=DATE(IF(X877 &lt; DATE(YEAR(X877), 1, 4), YEAR(X877)-1, YEAR(X877)), IF(X877&lt; DATE(YEAR(X877), MONTH(X877), 4), MONTH(EDATE(X877, -1)), MONTH(X877)), 15))*([1]Data!$G:$G="shuttle")*([1]Data!$O:$O))/SUMPRODUCT(([1]Data!$A:$A=DATE(IF(X877 &lt; DATE(YEAR(X877), 1, 4), YEAR(X877)-1, YEAR(X877)), IF(X877&lt; DATE(YEAR(X877), MONTH(X877), 4), MONTH(EDATE(X877, -1)), MONTH(X877)), 15))*([1]Data!$G:$G="shuttle"))</f>
        <v>5139.3168421052633</v>
      </c>
    </row>
    <row r="878" spans="1:26" x14ac:dyDescent="0.3">
      <c r="A878" s="81">
        <v>43579</v>
      </c>
      <c r="B878" s="241">
        <v>3.1469999999999998</v>
      </c>
      <c r="C878" s="2">
        <v>650</v>
      </c>
      <c r="D878" s="2">
        <v>125</v>
      </c>
      <c r="E878" s="2">
        <v>378</v>
      </c>
      <c r="F878" s="241">
        <v>42</v>
      </c>
      <c r="G878" s="241">
        <v>23</v>
      </c>
      <c r="I878" s="10">
        <v>43579</v>
      </c>
      <c r="J878" s="42">
        <f t="shared" ref="J878" si="267">(1+(B878-Q878)/Q878)*100</f>
        <v>211.20805369127513</v>
      </c>
      <c r="K878" s="42">
        <f t="shared" ref="K878" si="268">(C878+Y878)/R878*100</f>
        <v>317.65293246460169</v>
      </c>
      <c r="L878" s="42">
        <f t="shared" ref="L878" si="269">(D878+Z878)/S878*100</f>
        <v>225.13583748400112</v>
      </c>
      <c r="M878" s="42">
        <f t="shared" si="258"/>
        <v>210</v>
      </c>
      <c r="N878" s="42">
        <f t="shared" ref="N878" si="270">(1+(F878-U878)/U878)*100</f>
        <v>187.83542039355993</v>
      </c>
      <c r="O878" s="42">
        <f t="shared" ref="O878" si="271">(1+(G878-V878)/V878)*100</f>
        <v>163.12056737588651</v>
      </c>
      <c r="Q878" s="4">
        <v>1.49</v>
      </c>
      <c r="R878" s="4">
        <v>1815.8525729999999</v>
      </c>
      <c r="S878" s="4">
        <v>2338.2847000000002</v>
      </c>
      <c r="T878" s="4">
        <v>180</v>
      </c>
      <c r="U878" s="4">
        <v>22.36</v>
      </c>
      <c r="V878" s="4">
        <v>14.1</v>
      </c>
      <c r="X878" s="81">
        <v>43579</v>
      </c>
      <c r="Y878" s="88">
        <f>SUMPRODUCT(([1]Data!$A:$A=DATE(IF(X878 &lt; DATE(YEAR(X878), 1, 4), YEAR(X878)-1, YEAR(X878)), IF(X878&lt; DATE(YEAR(X878), MONTH(X878), 4), MONTH(EDATE(X878, -1)), MONTH(X878)), 15))*([1]Data!$G:$G="unit")*([1]Data!$O:$O))/SUMPRODUCT(([1]Data!$A:$A=DATE(IF(X878 &lt; DATE(YEAR(X878), 1, 4), YEAR(X878)-1, YEAR(X878)), IF(X878&lt; DATE(YEAR(X878), MONTH(X878), 4), MONTH(EDATE(X878, -1)), MONTH(X878)), 15))*([1]Data!$G:$G="unit"))</f>
        <v>5118.1089473684224</v>
      </c>
      <c r="Z878" s="88">
        <f>SUMPRODUCT(([1]Data!$A:$A=DATE(IF(X878 &lt; DATE(YEAR(X878), 1, 4), YEAR(X878)-1, YEAR(X878)), IF(X878&lt; DATE(YEAR(X878), MONTH(X878), 4), MONTH(EDATE(X878, -1)), MONTH(X878)), 15))*([1]Data!$G:$G="shuttle")*([1]Data!$O:$O))/SUMPRODUCT(([1]Data!$A:$A=DATE(IF(X878 &lt; DATE(YEAR(X878), 1, 4), YEAR(X878)-1, YEAR(X878)), IF(X878&lt; DATE(YEAR(X878), MONTH(X878), 4), MONTH(EDATE(X878, -1)), MONTH(X878)), 15))*([1]Data!$G:$G="shuttle"))</f>
        <v>5139.3168421052633</v>
      </c>
    </row>
    <row r="879" spans="1:26" x14ac:dyDescent="0.3">
      <c r="A879" s="81">
        <v>43586</v>
      </c>
      <c r="B879" s="242">
        <v>3.169</v>
      </c>
      <c r="C879" s="2">
        <v>350</v>
      </c>
      <c r="D879" s="2">
        <v>91.7</v>
      </c>
      <c r="E879" s="2">
        <v>385</v>
      </c>
      <c r="F879" s="242">
        <v>42.25</v>
      </c>
      <c r="G879" s="242">
        <v>23</v>
      </c>
      <c r="I879" s="10">
        <v>43586</v>
      </c>
      <c r="J879" s="42">
        <f t="shared" ref="J879" si="272">(1+(B879-Q879)/Q879)*100</f>
        <v>212.68456375838926</v>
      </c>
      <c r="K879" s="42">
        <f t="shared" ref="K879" si="273">(C879+Y879)/R879*100</f>
        <v>301.13176745039766</v>
      </c>
      <c r="L879" s="42">
        <f t="shared" ref="L879" si="274">(D879+Z879)/S879*100</f>
        <v>223.71171663165151</v>
      </c>
      <c r="M879" s="42">
        <f t="shared" si="258"/>
        <v>213.88888888888889</v>
      </c>
      <c r="N879" s="42">
        <f t="shared" ref="N879" si="275">(1+(F879-U879)/U879)*100</f>
        <v>188.95348837209303</v>
      </c>
      <c r="O879" s="42">
        <f t="shared" ref="O879" si="276">(1+(G879-V879)/V879)*100</f>
        <v>163.12056737588651</v>
      </c>
      <c r="Q879" s="4">
        <v>1.49</v>
      </c>
      <c r="R879" s="4">
        <v>1815.8525729999999</v>
      </c>
      <c r="S879" s="4">
        <v>2338.2847000000002</v>
      </c>
      <c r="T879" s="4">
        <v>180</v>
      </c>
      <c r="U879" s="4">
        <v>22.36</v>
      </c>
      <c r="V879" s="4">
        <v>14.1</v>
      </c>
      <c r="X879" s="81">
        <v>43586</v>
      </c>
      <c r="Y879" s="88">
        <f>SUMPRODUCT(([1]Data!$A:$A=DATE(IF(X879 &lt; DATE(YEAR(X879), 1, 4), YEAR(X879)-1, YEAR(X879)), IF(X879&lt; DATE(YEAR(X879), MONTH(X879), 4), MONTH(EDATE(X879, -1)), MONTH(X879)), 15))*([1]Data!$G:$G="unit")*([1]Data!$O:$O))/SUMPRODUCT(([1]Data!$A:$A=DATE(IF(X879 &lt; DATE(YEAR(X879), 1, 4), YEAR(X879)-1, YEAR(X879)), IF(X879&lt; DATE(YEAR(X879), MONTH(X879), 4), MONTH(EDATE(X879, -1)), MONTH(X879)), 15))*([1]Data!$G:$G="unit"))</f>
        <v>5118.1089473684224</v>
      </c>
      <c r="Z879" s="88">
        <f>SUMPRODUCT(([1]Data!$A:$A=DATE(IF(X879 &lt; DATE(YEAR(X879), 1, 4), YEAR(X879)-1, YEAR(X879)), IF(X879&lt; DATE(YEAR(X879), MONTH(X879), 4), MONTH(EDATE(X879, -1)), MONTH(X879)), 15))*([1]Data!$G:$G="shuttle")*([1]Data!$O:$O))/SUMPRODUCT(([1]Data!$A:$A=DATE(IF(X879 &lt; DATE(YEAR(X879), 1, 4), YEAR(X879)-1, YEAR(X879)), IF(X879&lt; DATE(YEAR(X879), MONTH(X879), 4), MONTH(EDATE(X879, -1)), MONTH(X879)), 15))*([1]Data!$G:$G="shuttle"))</f>
        <v>5139.3168421052633</v>
      </c>
    </row>
    <row r="880" spans="1:26" x14ac:dyDescent="0.3">
      <c r="A880" s="81">
        <v>43593</v>
      </c>
      <c r="B880" s="243">
        <v>3.1709999999999998</v>
      </c>
      <c r="C880" s="2">
        <v>262.5</v>
      </c>
      <c r="D880" s="2">
        <v>-89.6</v>
      </c>
      <c r="E880" s="2" t="s">
        <v>18</v>
      </c>
      <c r="F880" s="243">
        <v>42.5</v>
      </c>
      <c r="G880" s="243">
        <v>23</v>
      </c>
      <c r="I880" s="10">
        <v>43593</v>
      </c>
      <c r="J880" s="42">
        <f t="shared" ref="J880:J881" si="277">(1+(B880-Q880)/Q880)*100</f>
        <v>212.81879194630869</v>
      </c>
      <c r="K880" s="42">
        <f t="shared" ref="K880:K881" si="278">(C880+Y880)/R880*100</f>
        <v>295.39409002508961</v>
      </c>
      <c r="L880" s="42">
        <f t="shared" ref="L880:L881" si="279">(D880+Z880)/S880*100</f>
        <v>216.23678155818098</v>
      </c>
      <c r="M880" s="54" t="s">
        <v>18</v>
      </c>
      <c r="N880" s="42">
        <f t="shared" ref="N880:N881" si="280">(1+(F880-U880)/U880)*100</f>
        <v>190.07155635062611</v>
      </c>
      <c r="O880" s="42">
        <f t="shared" ref="O880:O881" si="281">(1+(G880-V880)/V880)*100</f>
        <v>163.12056737588651</v>
      </c>
      <c r="Q880" s="4">
        <v>1.49</v>
      </c>
      <c r="R880" s="4">
        <v>1815.8525729999999</v>
      </c>
      <c r="S880" s="4">
        <v>2338.2847000000002</v>
      </c>
      <c r="T880" s="4">
        <v>180</v>
      </c>
      <c r="U880" s="4">
        <v>22.36</v>
      </c>
      <c r="V880" s="4">
        <v>14.1</v>
      </c>
      <c r="X880" s="81">
        <v>43593</v>
      </c>
      <c r="Y880" s="88">
        <f>SUMPRODUCT(([1]Data!$A:$A=DATE(IF(X880 &lt; DATE(YEAR(X880), 1, 4), YEAR(X880)-1, YEAR(X880)), IF(X880&lt; DATE(YEAR(X880), MONTH(X880), 4), MONTH(EDATE(X880, -1)), MONTH(X880)), 15))*([1]Data!$G:$G="unit")*([1]Data!$O:$O))/SUMPRODUCT(([1]Data!$A:$A=DATE(IF(X880 &lt; DATE(YEAR(X880), 1, 4), YEAR(X880)-1, YEAR(X880)), IF(X880&lt; DATE(YEAR(X880), MONTH(X880), 4), MONTH(EDATE(X880, -1)), MONTH(X880)), 15))*([1]Data!$G:$G="unit"))</f>
        <v>5101.421184210526</v>
      </c>
      <c r="Z880" s="88">
        <f>SUMPRODUCT(([1]Data!$A:$A=DATE(IF(X880 &lt; DATE(YEAR(X880), 1, 4), YEAR(X880)-1, YEAR(X880)), IF(X880&lt; DATE(YEAR(X880), MONTH(X880), 4), MONTH(EDATE(X880, -1)), MONTH(X880)), 15))*([1]Data!$G:$G="shuttle")*([1]Data!$O:$O))/SUMPRODUCT(([1]Data!$A:$A=DATE(IF(X880 &lt; DATE(YEAR(X880), 1, 4), YEAR(X880)-1, YEAR(X880)), IF(X880&lt; DATE(YEAR(X880), MONTH(X880), 4), MONTH(EDATE(X880, -1)), MONTH(X880)), 15))*([1]Data!$G:$G="shuttle"))</f>
        <v>5145.8315789473681</v>
      </c>
    </row>
    <row r="881" spans="1:26" x14ac:dyDescent="0.3">
      <c r="A881" s="81">
        <v>43600</v>
      </c>
      <c r="B881" s="244">
        <v>3.16</v>
      </c>
      <c r="C881" s="2">
        <v>100</v>
      </c>
      <c r="D881" s="2">
        <v>58.3</v>
      </c>
      <c r="E881" s="2" t="s">
        <v>18</v>
      </c>
      <c r="F881" s="244">
        <v>42.5</v>
      </c>
      <c r="G881" s="244">
        <v>23</v>
      </c>
      <c r="I881" s="10">
        <v>43600</v>
      </c>
      <c r="J881" s="42">
        <f t="shared" si="277"/>
        <v>212.08053691275168</v>
      </c>
      <c r="K881" s="42">
        <f t="shared" si="278"/>
        <v>286.44512564239574</v>
      </c>
      <c r="L881" s="42">
        <f t="shared" si="279"/>
        <v>222.56193092942738</v>
      </c>
      <c r="M881" s="54" t="s">
        <v>18</v>
      </c>
      <c r="N881" s="42">
        <f t="shared" si="280"/>
        <v>190.07155635062611</v>
      </c>
      <c r="O881" s="42">
        <f t="shared" si="281"/>
        <v>163.12056737588651</v>
      </c>
      <c r="Q881" s="4">
        <v>1.49</v>
      </c>
      <c r="R881" s="4">
        <v>1815.8525729999999</v>
      </c>
      <c r="S881" s="4">
        <v>2338.2847000000002</v>
      </c>
      <c r="T881" s="4">
        <v>180</v>
      </c>
      <c r="U881" s="4">
        <v>22.36</v>
      </c>
      <c r="V881" s="4">
        <v>14.1</v>
      </c>
      <c r="X881" s="81">
        <v>43600</v>
      </c>
      <c r="Y881" s="88">
        <f>SUMPRODUCT(([1]Data!$A:$A=DATE(IF(X881 &lt; DATE(YEAR(X881), 1, 4), YEAR(X881)-1, YEAR(X881)), IF(X881&lt; DATE(YEAR(X881), MONTH(X881), 4), MONTH(EDATE(X881, -1)), MONTH(X881)), 15))*([1]Data!$G:$G="unit")*([1]Data!$O:$O))/SUMPRODUCT(([1]Data!$A:$A=DATE(IF(X881 &lt; DATE(YEAR(X881), 1, 4), YEAR(X881)-1, YEAR(X881)), IF(X881&lt; DATE(YEAR(X881), MONTH(X881), 4), MONTH(EDATE(X881, -1)), MONTH(X881)), 15))*([1]Data!$G:$G="unit"))</f>
        <v>5101.421184210526</v>
      </c>
      <c r="Z881" s="88">
        <f>SUMPRODUCT(([1]Data!$A:$A=DATE(IF(X881 &lt; DATE(YEAR(X881), 1, 4), YEAR(X881)-1, YEAR(X881)), IF(X881&lt; DATE(YEAR(X881), MONTH(X881), 4), MONTH(EDATE(X881, -1)), MONTH(X881)), 15))*([1]Data!$G:$G="shuttle")*([1]Data!$O:$O))/SUMPRODUCT(([1]Data!$A:$A=DATE(IF(X881 &lt; DATE(YEAR(X881), 1, 4), YEAR(X881)-1, YEAR(X881)), IF(X881&lt; DATE(YEAR(X881), MONTH(X881), 4), MONTH(EDATE(X881, -1)), MONTH(X881)), 15))*([1]Data!$G:$G="shuttle"))</f>
        <v>5145.8315789473681</v>
      </c>
    </row>
    <row r="882" spans="1:26" x14ac:dyDescent="0.3">
      <c r="A882" s="81">
        <v>43607</v>
      </c>
      <c r="B882" s="245">
        <v>3.1629999999999998</v>
      </c>
      <c r="C882" s="2">
        <v>225</v>
      </c>
      <c r="D882" s="2">
        <v>-158.30000000000001</v>
      </c>
      <c r="E882" s="2">
        <v>413</v>
      </c>
      <c r="F882" s="245">
        <v>43</v>
      </c>
      <c r="G882" s="245">
        <v>23.5</v>
      </c>
      <c r="I882" s="10">
        <v>43607</v>
      </c>
      <c r="J882" s="42">
        <f t="shared" ref="J882:J884" si="282">(1+(B882-Q882)/Q882)*100</f>
        <v>212.28187919463087</v>
      </c>
      <c r="K882" s="42">
        <f t="shared" ref="K882:K884" si="283">(C882+Y882)/R882*100</f>
        <v>293.32894439831409</v>
      </c>
      <c r="L882" s="42">
        <f t="shared" ref="L882:L884" si="284">(D882+Z882)/S882*100</f>
        <v>213.29873043036068</v>
      </c>
      <c r="M882" s="42">
        <f t="shared" ref="M882" si="285">(1+(E882-T882)/T882)*100</f>
        <v>229.44444444444443</v>
      </c>
      <c r="N882" s="42">
        <f t="shared" ref="N882:N884" si="286">(1+(F882-U882)/U882)*100</f>
        <v>192.30769230769232</v>
      </c>
      <c r="O882" s="42">
        <f t="shared" ref="O882:O884" si="287">(1+(G882-V882)/V882)*100</f>
        <v>166.66666666666669</v>
      </c>
      <c r="Q882" s="4">
        <v>1.49</v>
      </c>
      <c r="R882" s="4">
        <v>1815.8525729999999</v>
      </c>
      <c r="S882" s="4">
        <v>2338.2847000000002</v>
      </c>
      <c r="T882" s="4">
        <v>180</v>
      </c>
      <c r="U882" s="4">
        <v>22.36</v>
      </c>
      <c r="V882" s="4">
        <v>14.1</v>
      </c>
      <c r="X882" s="81">
        <v>43607</v>
      </c>
      <c r="Y882" s="88">
        <f>SUMPRODUCT(([1]Data!$A:$A=DATE(IF(X882 &lt; DATE(YEAR(X882), 1, 4), YEAR(X882)-1, YEAR(X882)), IF(X882&lt; DATE(YEAR(X882), MONTH(X882), 4), MONTH(EDATE(X882, -1)), MONTH(X882)), 15))*([1]Data!$G:$G="unit")*([1]Data!$O:$O))/SUMPRODUCT(([1]Data!$A:$A=DATE(IF(X882 &lt; DATE(YEAR(X882), 1, 4), YEAR(X882)-1, YEAR(X882)), IF(X882&lt; DATE(YEAR(X882), MONTH(X882), 4), MONTH(EDATE(X882, -1)), MONTH(X882)), 15))*([1]Data!$G:$G="unit"))</f>
        <v>5101.421184210526</v>
      </c>
      <c r="Z882" s="88">
        <f>SUMPRODUCT(([1]Data!$A:$A=DATE(IF(X882 &lt; DATE(YEAR(X882), 1, 4), YEAR(X882)-1, YEAR(X882)), IF(X882&lt; DATE(YEAR(X882), MONTH(X882), 4), MONTH(EDATE(X882, -1)), MONTH(X882)), 15))*([1]Data!$G:$G="shuttle")*([1]Data!$O:$O))/SUMPRODUCT(([1]Data!$A:$A=DATE(IF(X882 &lt; DATE(YEAR(X882), 1, 4), YEAR(X882)-1, YEAR(X882)), IF(X882&lt; DATE(YEAR(X882), MONTH(X882), 4), MONTH(EDATE(X882, -1)), MONTH(X882)), 15))*([1]Data!$G:$G="shuttle"))</f>
        <v>5145.8315789473681</v>
      </c>
    </row>
    <row r="883" spans="1:26" x14ac:dyDescent="0.3">
      <c r="A883" s="81">
        <v>43614</v>
      </c>
      <c r="B883" s="246">
        <v>3.1509999999999998</v>
      </c>
      <c r="C883" s="2" t="s">
        <v>18</v>
      </c>
      <c r="D883" s="2">
        <v>-22.2</v>
      </c>
      <c r="E883" s="2" t="s">
        <v>18</v>
      </c>
      <c r="F883" s="246">
        <v>43.5</v>
      </c>
      <c r="G883" s="246">
        <v>24</v>
      </c>
      <c r="I883" s="10">
        <v>43614</v>
      </c>
      <c r="J883" s="42">
        <f t="shared" si="282"/>
        <v>211.47651006711411</v>
      </c>
      <c r="K883" s="2" t="s">
        <v>18</v>
      </c>
      <c r="L883" s="42">
        <f t="shared" si="284"/>
        <v>219.11923637645012</v>
      </c>
      <c r="M883" s="54" t="s">
        <v>18</v>
      </c>
      <c r="N883" s="42">
        <f t="shared" si="286"/>
        <v>194.5438282647585</v>
      </c>
      <c r="O883" s="42">
        <f t="shared" si="287"/>
        <v>170.21276595744681</v>
      </c>
      <c r="Q883" s="4">
        <v>1.49</v>
      </c>
      <c r="R883" s="4">
        <v>1815.8525729999999</v>
      </c>
      <c r="S883" s="4">
        <v>2338.2847000000002</v>
      </c>
      <c r="T883" s="4">
        <v>180</v>
      </c>
      <c r="U883" s="4">
        <v>22.36</v>
      </c>
      <c r="V883" s="4">
        <v>14.1</v>
      </c>
      <c r="X883" s="81">
        <v>43614</v>
      </c>
      <c r="Y883" s="88">
        <f>SUMPRODUCT(([1]Data!$A:$A=DATE(IF(X883 &lt; DATE(YEAR(X883), 1, 4), YEAR(X883)-1, YEAR(X883)), IF(X883&lt; DATE(YEAR(X883), MONTH(X883), 4), MONTH(EDATE(X883, -1)), MONTH(X883)), 15))*([1]Data!$G:$G="unit")*([1]Data!$O:$O))/SUMPRODUCT(([1]Data!$A:$A=DATE(IF(X883 &lt; DATE(YEAR(X883), 1, 4), YEAR(X883)-1, YEAR(X883)), IF(X883&lt; DATE(YEAR(X883), MONTH(X883), 4), MONTH(EDATE(X883, -1)), MONTH(X883)), 15))*([1]Data!$G:$G="unit"))</f>
        <v>5101.421184210526</v>
      </c>
      <c r="Z883" s="88">
        <f>SUMPRODUCT(([1]Data!$A:$A=DATE(IF(X883 &lt; DATE(YEAR(X883), 1, 4), YEAR(X883)-1, YEAR(X883)), IF(X883&lt; DATE(YEAR(X883), MONTH(X883), 4), MONTH(EDATE(X883, -1)), MONTH(X883)), 15))*([1]Data!$G:$G="shuttle")*([1]Data!$O:$O))/SUMPRODUCT(([1]Data!$A:$A=DATE(IF(X883 &lt; DATE(YEAR(X883), 1, 4), YEAR(X883)-1, YEAR(X883)), IF(X883&lt; DATE(YEAR(X883), MONTH(X883), 4), MONTH(EDATE(X883, -1)), MONTH(X883)), 15))*([1]Data!$G:$G="shuttle"))</f>
        <v>5145.8315789473681</v>
      </c>
    </row>
    <row r="884" spans="1:26" x14ac:dyDescent="0.3">
      <c r="A884" s="81">
        <v>43621</v>
      </c>
      <c r="B884" s="247">
        <v>3.1360000000000001</v>
      </c>
      <c r="C884" s="2">
        <v>168.8</v>
      </c>
      <c r="D884" s="2">
        <v>155.19999999999999</v>
      </c>
      <c r="E884" s="2" t="s">
        <v>18</v>
      </c>
      <c r="F884" s="247">
        <v>44</v>
      </c>
      <c r="G884" s="247">
        <v>24.25</v>
      </c>
      <c r="I884" s="10">
        <v>43621</v>
      </c>
      <c r="J884" s="42">
        <f t="shared" si="282"/>
        <v>210.46979865771814</v>
      </c>
      <c r="K884" s="42">
        <f t="shared" si="283"/>
        <v>290.81051742177391</v>
      </c>
      <c r="L884" s="42">
        <f t="shared" si="284"/>
        <v>227.21669255650249</v>
      </c>
      <c r="M884" s="54" t="s">
        <v>18</v>
      </c>
      <c r="N884" s="42">
        <f t="shared" si="286"/>
        <v>196.77996422182468</v>
      </c>
      <c r="O884" s="42">
        <f t="shared" si="287"/>
        <v>171.98581560283688</v>
      </c>
      <c r="Q884" s="4">
        <v>1.49</v>
      </c>
      <c r="R884" s="4">
        <v>1815.8525729999999</v>
      </c>
      <c r="S884" s="4">
        <v>2338.2847000000002</v>
      </c>
      <c r="T884" s="4">
        <v>180</v>
      </c>
      <c r="U884" s="4">
        <v>22.36</v>
      </c>
      <c r="V884" s="4">
        <v>14.1</v>
      </c>
      <c r="X884" s="81">
        <v>43621</v>
      </c>
      <c r="Y884" s="88">
        <f>SUMPRODUCT(([1]Data!$A:$A=DATE(IF(X884 &lt; DATE(YEAR(X884), 1, 4), YEAR(X884)-1, YEAR(X884)), IF(X884&lt; DATE(YEAR(X884), MONTH(X884), 4), MONTH(EDATE(X884, -1)), MONTH(X884)), 15))*([1]Data!$G:$G="unit")*([1]Data!$O:$O))/SUMPRODUCT(([1]Data!$A:$A=DATE(IF(X884 &lt; DATE(YEAR(X884), 1, 4), YEAR(X884)-1, YEAR(X884)), IF(X884&lt; DATE(YEAR(X884), MONTH(X884), 4), MONTH(EDATE(X884, -1)), MONTH(X884)), 15))*([1]Data!$G:$G="unit"))</f>
        <v>5111.890263157894</v>
      </c>
      <c r="Z884" s="88">
        <f>SUMPRODUCT(([1]Data!$A:$A=DATE(IF(X884 &lt; DATE(YEAR(X884), 1, 4), YEAR(X884)-1, YEAR(X884)), IF(X884&lt; DATE(YEAR(X884), MONTH(X884), 4), MONTH(EDATE(X884, -1)), MONTH(X884)), 15))*([1]Data!$G:$G="shuttle")*([1]Data!$O:$O))/SUMPRODUCT(([1]Data!$A:$A=DATE(IF(X884 &lt; DATE(YEAR(X884), 1, 4), YEAR(X884)-1, YEAR(X884)), IF(X884&lt; DATE(YEAR(X884), MONTH(X884), 4), MONTH(EDATE(X884, -1)), MONTH(X884)), 15))*([1]Data!$G:$G="shuttle"))</f>
        <v>5157.7731578947378</v>
      </c>
    </row>
    <row r="885" spans="1:26" x14ac:dyDescent="0.3">
      <c r="A885" s="81">
        <v>43628</v>
      </c>
      <c r="B885" s="248">
        <v>3.105</v>
      </c>
      <c r="C885" s="2">
        <v>125</v>
      </c>
      <c r="D885" s="2">
        <v>338.9</v>
      </c>
      <c r="E885" s="2" t="s">
        <v>18</v>
      </c>
      <c r="F885" s="248">
        <v>43.75</v>
      </c>
      <c r="G885" s="248">
        <v>24</v>
      </c>
      <c r="I885" s="10">
        <v>43628</v>
      </c>
      <c r="J885" s="42">
        <f t="shared" ref="J885:J886" si="288">(1+(B885-Q885)/Q885)*100</f>
        <v>208.38926174496643</v>
      </c>
      <c r="K885" s="42">
        <f t="shared" ref="K885" si="289">(C885+Y885)/R885*100</f>
        <v>288.3984273297001</v>
      </c>
      <c r="L885" s="42">
        <f t="shared" ref="L885:L886" si="290">(D885+Z885)/S885*100</f>
        <v>235.07287876000458</v>
      </c>
      <c r="M885" s="54" t="s">
        <v>18</v>
      </c>
      <c r="N885" s="42">
        <f t="shared" ref="N885:N886" si="291">(1+(F885-U885)/U885)*100</f>
        <v>195.66189624329161</v>
      </c>
      <c r="O885" s="42">
        <f t="shared" ref="O885:O886" si="292">(1+(G885-V885)/V885)*100</f>
        <v>170.21276595744681</v>
      </c>
      <c r="Q885" s="4">
        <v>1.49</v>
      </c>
      <c r="R885" s="4">
        <v>1815.8525729999999</v>
      </c>
      <c r="S885" s="4">
        <v>2338.2847000000002</v>
      </c>
      <c r="T885" s="4">
        <v>180</v>
      </c>
      <c r="U885" s="4">
        <v>22.36</v>
      </c>
      <c r="V885" s="4">
        <v>14.1</v>
      </c>
      <c r="X885" s="81">
        <v>43628</v>
      </c>
      <c r="Y885" s="88">
        <f>SUMPRODUCT(([1]Data!$A:$A=DATE(IF(X885 &lt; DATE(YEAR(X885), 1, 4), YEAR(X885)-1, YEAR(X885)), IF(X885&lt; DATE(YEAR(X885), MONTH(X885), 4), MONTH(EDATE(X885, -1)), MONTH(X885)), 15))*([1]Data!$G:$G="unit")*([1]Data!$O:$O))/SUMPRODUCT(([1]Data!$A:$A=DATE(IF(X885 &lt; DATE(YEAR(X885), 1, 4), YEAR(X885)-1, YEAR(X885)), IF(X885&lt; DATE(YEAR(X885), MONTH(X885), 4), MONTH(EDATE(X885, -1)), MONTH(X885)), 15))*([1]Data!$G:$G="unit"))</f>
        <v>5111.890263157894</v>
      </c>
      <c r="Z885" s="88">
        <f>SUMPRODUCT(([1]Data!$A:$A=DATE(IF(X885 &lt; DATE(YEAR(X885), 1, 4), YEAR(X885)-1, YEAR(X885)), IF(X885&lt; DATE(YEAR(X885), MONTH(X885), 4), MONTH(EDATE(X885, -1)), MONTH(X885)), 15))*([1]Data!$G:$G="shuttle")*([1]Data!$O:$O))/SUMPRODUCT(([1]Data!$A:$A=DATE(IF(X885 &lt; DATE(YEAR(X885), 1, 4), YEAR(X885)-1, YEAR(X885)), IF(X885&lt; DATE(YEAR(X885), MONTH(X885), 4), MONTH(EDATE(X885, -1)), MONTH(X885)), 15))*([1]Data!$G:$G="shuttle"))</f>
        <v>5157.7731578947378</v>
      </c>
    </row>
    <row r="886" spans="1:26" x14ac:dyDescent="0.3">
      <c r="A886" s="81">
        <v>43635</v>
      </c>
      <c r="B886" s="249">
        <v>3.07</v>
      </c>
      <c r="C886" s="2" t="s">
        <v>18</v>
      </c>
      <c r="D886" s="2">
        <v>225</v>
      </c>
      <c r="E886" s="2">
        <v>528</v>
      </c>
      <c r="F886" s="249">
        <v>43.25</v>
      </c>
      <c r="G886" s="249">
        <v>23.75</v>
      </c>
      <c r="I886" s="10">
        <v>43635</v>
      </c>
      <c r="J886" s="42">
        <f t="shared" si="288"/>
        <v>206.04026845637583</v>
      </c>
      <c r="K886" s="2" t="s">
        <v>18</v>
      </c>
      <c r="L886" s="42">
        <f t="shared" si="290"/>
        <v>230.20178671548152</v>
      </c>
      <c r="M886" s="42">
        <f t="shared" ref="M886" si="293">(1+(E886-T886)/T886)*100</f>
        <v>293.33333333333337</v>
      </c>
      <c r="N886" s="42">
        <f t="shared" si="291"/>
        <v>193.4257602862254</v>
      </c>
      <c r="O886" s="42">
        <f t="shared" si="292"/>
        <v>168.43971631205673</v>
      </c>
      <c r="Q886" s="4">
        <v>1.49</v>
      </c>
      <c r="R886" s="4">
        <v>1815.8525729999999</v>
      </c>
      <c r="S886" s="4">
        <v>2338.2847000000002</v>
      </c>
      <c r="T886" s="4">
        <v>180</v>
      </c>
      <c r="U886" s="4">
        <v>22.36</v>
      </c>
      <c r="V886" s="4">
        <v>14.1</v>
      </c>
      <c r="X886" s="81">
        <v>43635</v>
      </c>
      <c r="Y886" s="88">
        <f>SUMPRODUCT(([1]Data!$A:$A=DATE(IF(X886 &lt; DATE(YEAR(X886), 1, 4), YEAR(X886)-1, YEAR(X886)), IF(X886&lt; DATE(YEAR(X886), MONTH(X886), 4), MONTH(EDATE(X886, -1)), MONTH(X886)), 15))*([1]Data!$G:$G="unit")*([1]Data!$O:$O))/SUMPRODUCT(([1]Data!$A:$A=DATE(IF(X886 &lt; DATE(YEAR(X886), 1, 4), YEAR(X886)-1, YEAR(X886)), IF(X886&lt; DATE(YEAR(X886), MONTH(X886), 4), MONTH(EDATE(X886, -1)), MONTH(X886)), 15))*([1]Data!$G:$G="unit"))</f>
        <v>5111.890263157894</v>
      </c>
      <c r="Z886" s="88">
        <f>SUMPRODUCT(([1]Data!$A:$A=DATE(IF(X886 &lt; DATE(YEAR(X886), 1, 4), YEAR(X886)-1, YEAR(X886)), IF(X886&lt; DATE(YEAR(X886), MONTH(X886), 4), MONTH(EDATE(X886, -1)), MONTH(X886)), 15))*([1]Data!$G:$G="shuttle")*([1]Data!$O:$O))/SUMPRODUCT(([1]Data!$A:$A=DATE(IF(X886 &lt; DATE(YEAR(X886), 1, 4), YEAR(X886)-1, YEAR(X886)), IF(X886&lt; DATE(YEAR(X886), MONTH(X886), 4), MONTH(EDATE(X886, -1)), MONTH(X886)), 15))*([1]Data!$G:$G="shuttle"))</f>
        <v>5157.7731578947378</v>
      </c>
    </row>
    <row r="887" spans="1:26" x14ac:dyDescent="0.3">
      <c r="A887" s="81">
        <v>43642</v>
      </c>
      <c r="B887" s="250">
        <v>3.0430000000000001</v>
      </c>
      <c r="C887" s="2">
        <v>108.3</v>
      </c>
      <c r="D887" s="2">
        <v>200</v>
      </c>
      <c r="E887" s="2">
        <v>463</v>
      </c>
      <c r="F887" s="250">
        <v>42.75</v>
      </c>
      <c r="G887" s="250">
        <v>23.75</v>
      </c>
      <c r="I887" s="10">
        <v>43642</v>
      </c>
      <c r="J887" s="42">
        <f t="shared" ref="J887" si="294">(1+(B887-Q887)/Q887)*100</f>
        <v>204.2281879194631</v>
      </c>
      <c r="K887" s="42">
        <f t="shared" ref="K887" si="295">(C887+Y887)/R887*100</f>
        <v>287.47874914390945</v>
      </c>
      <c r="L887" s="42">
        <f t="shared" ref="L887" si="296">(D887+Z887)/S887*100</f>
        <v>229.13262691642026</v>
      </c>
      <c r="M887" s="42">
        <f t="shared" ref="M887" si="297">(1+(E887-T887)/T887)*100</f>
        <v>257.22222222222217</v>
      </c>
      <c r="N887" s="42">
        <f t="shared" ref="N887" si="298">(1+(F887-U887)/U887)*100</f>
        <v>191.18962432915922</v>
      </c>
      <c r="O887" s="42">
        <f t="shared" ref="O887" si="299">(1+(G887-V887)/V887)*100</f>
        <v>168.43971631205673</v>
      </c>
      <c r="Q887" s="4">
        <v>1.49</v>
      </c>
      <c r="R887" s="4">
        <v>1815.8525729999999</v>
      </c>
      <c r="S887" s="4">
        <v>2338.2847000000002</v>
      </c>
      <c r="T887" s="4">
        <v>180</v>
      </c>
      <c r="U887" s="4">
        <v>22.36</v>
      </c>
      <c r="V887" s="4">
        <v>14.1</v>
      </c>
      <c r="X887" s="81">
        <v>43642</v>
      </c>
      <c r="Y887" s="88">
        <f>SUMPRODUCT(([1]Data!$A:$A=DATE(IF(X887 &lt; DATE(YEAR(X887), 1, 4), YEAR(X887)-1, YEAR(X887)), IF(X887&lt; DATE(YEAR(X887), MONTH(X887), 4), MONTH(EDATE(X887, -1)), MONTH(X887)), 15))*([1]Data!$G:$G="unit")*([1]Data!$O:$O))/SUMPRODUCT(([1]Data!$A:$A=DATE(IF(X887 &lt; DATE(YEAR(X887), 1, 4), YEAR(X887)-1, YEAR(X887)), IF(X887&lt; DATE(YEAR(X887), MONTH(X887), 4), MONTH(EDATE(X887, -1)), MONTH(X887)), 15))*([1]Data!$G:$G="unit"))</f>
        <v>5111.890263157894</v>
      </c>
      <c r="Z887" s="88">
        <f>SUMPRODUCT(([1]Data!$A:$A=DATE(IF(X887 &lt; DATE(YEAR(X887), 1, 4), YEAR(X887)-1, YEAR(X887)), IF(X887&lt; DATE(YEAR(X887), MONTH(X887), 4), MONTH(EDATE(X887, -1)), MONTH(X887)), 15))*([1]Data!$G:$G="shuttle")*([1]Data!$O:$O))/SUMPRODUCT(([1]Data!$A:$A=DATE(IF(X887 &lt; DATE(YEAR(X887), 1, 4), YEAR(X887)-1, YEAR(X887)), IF(X887&lt; DATE(YEAR(X887), MONTH(X887), 4), MONTH(EDATE(X887, -1)), MONTH(X887)), 15))*([1]Data!$G:$G="shuttle"))</f>
        <v>5157.7731578947378</v>
      </c>
    </row>
    <row r="888" spans="1:26" x14ac:dyDescent="0.3">
      <c r="A888" s="81">
        <v>43649</v>
      </c>
      <c r="B888" s="251">
        <v>3.0419999999999998</v>
      </c>
      <c r="C888" s="2">
        <v>125</v>
      </c>
      <c r="D888" s="2">
        <v>-95.3</v>
      </c>
      <c r="E888" s="2">
        <v>488</v>
      </c>
      <c r="F888" s="251">
        <v>43</v>
      </c>
      <c r="G888" s="251">
        <v>23.75</v>
      </c>
      <c r="I888" s="10">
        <v>43649</v>
      </c>
      <c r="J888" s="42">
        <f t="shared" ref="J888:J893" si="300">(1+(B888-Q888)/Q888)*100</f>
        <v>204.16107382550334</v>
      </c>
      <c r="K888" s="42">
        <f t="shared" ref="K888:K891" si="301">(C888+Y888)/R888*100</f>
        <v>288.3984273297001</v>
      </c>
      <c r="L888" s="42">
        <f t="shared" ref="L888:L893" si="302">(D888+Z888)/S888*100</f>
        <v>216.50371136990879</v>
      </c>
      <c r="M888" s="42">
        <f t="shared" ref="M888:M893" si="303">(1+(E888-T888)/T888)*100</f>
        <v>271.11111111111114</v>
      </c>
      <c r="N888" s="42">
        <f t="shared" ref="N888:N893" si="304">(1+(F888-U888)/U888)*100</f>
        <v>192.30769230769232</v>
      </c>
      <c r="O888" s="42">
        <f t="shared" ref="O888:O893" si="305">(1+(G888-V888)/V888)*100</f>
        <v>168.43971631205673</v>
      </c>
      <c r="Q888" s="4">
        <v>1.49</v>
      </c>
      <c r="R888" s="4">
        <v>1815.8525729999999</v>
      </c>
      <c r="S888" s="4">
        <v>2338.2847000000002</v>
      </c>
      <c r="T888" s="4">
        <v>180</v>
      </c>
      <c r="U888" s="4">
        <v>22.36</v>
      </c>
      <c r="V888" s="4">
        <v>14.1</v>
      </c>
      <c r="X888" s="81">
        <v>43649</v>
      </c>
      <c r="Y888" s="88">
        <f>SUMPRODUCT(([1]Data!$A:$A=DATE(IF(X888 &lt; DATE(YEAR(X888), 1, 4), YEAR(X888)-1, YEAR(X888)), IF(X888&lt; DATE(YEAR(X888), MONTH(X888), 4), MONTH(EDATE(X888, -1)), MONTH(X888)), 15))*([1]Data!$G:$G="unit")*([1]Data!$O:$O))/SUMPRODUCT(([1]Data!$A:$A=DATE(IF(X888 &lt; DATE(YEAR(X888), 1, 4), YEAR(X888)-1, YEAR(X888)), IF(X888&lt; DATE(YEAR(X888), MONTH(X888), 4), MONTH(EDATE(X888, -1)), MONTH(X888)), 15))*([1]Data!$G:$G="unit"))</f>
        <v>5111.890263157894</v>
      </c>
      <c r="Z888" s="88">
        <f>SUMPRODUCT(([1]Data!$A:$A=DATE(IF(X888 &lt; DATE(YEAR(X888), 1, 4), YEAR(X888)-1, YEAR(X888)), IF(X888&lt; DATE(YEAR(X888), MONTH(X888), 4), MONTH(EDATE(X888, -1)), MONTH(X888)), 15))*([1]Data!$G:$G="shuttle")*([1]Data!$O:$O))/SUMPRODUCT(([1]Data!$A:$A=DATE(IF(X888 &lt; DATE(YEAR(X888), 1, 4), YEAR(X888)-1, YEAR(X888)), IF(X888&lt; DATE(YEAR(X888), MONTH(X888), 4), MONTH(EDATE(X888, -1)), MONTH(X888)), 15))*([1]Data!$G:$G="shuttle"))</f>
        <v>5157.7731578947378</v>
      </c>
    </row>
    <row r="889" spans="1:26" x14ac:dyDescent="0.3">
      <c r="A889" s="81">
        <v>43656</v>
      </c>
      <c r="B889" s="252">
        <v>3.0550000000000002</v>
      </c>
      <c r="C889" s="2" t="s">
        <v>18</v>
      </c>
      <c r="D889" s="2">
        <v>41.7</v>
      </c>
      <c r="E889" s="2">
        <v>453</v>
      </c>
      <c r="F889" s="252">
        <v>44.5</v>
      </c>
      <c r="G889" s="252">
        <v>24.25</v>
      </c>
      <c r="I889" s="10">
        <v>43656</v>
      </c>
      <c r="J889" s="42">
        <f t="shared" si="300"/>
        <v>205.03355704697989</v>
      </c>
      <c r="K889" s="54" t="s">
        <v>18</v>
      </c>
      <c r="L889" s="42">
        <f t="shared" si="302"/>
        <v>222.32194394463596</v>
      </c>
      <c r="M889" s="42">
        <f t="shared" si="303"/>
        <v>251.66666666666666</v>
      </c>
      <c r="N889" s="42">
        <f t="shared" si="304"/>
        <v>199.01610017889089</v>
      </c>
      <c r="O889" s="42">
        <f t="shared" si="305"/>
        <v>171.98581560283688</v>
      </c>
      <c r="Q889" s="4">
        <v>1.49</v>
      </c>
      <c r="R889" s="4">
        <v>1815.8525729999999</v>
      </c>
      <c r="S889" s="4">
        <v>2338.2847000000002</v>
      </c>
      <c r="T889" s="4">
        <v>180</v>
      </c>
      <c r="U889" s="4">
        <v>22.36</v>
      </c>
      <c r="V889" s="4">
        <v>14.1</v>
      </c>
      <c r="X889" s="81">
        <v>43656</v>
      </c>
      <c r="Y889" s="88">
        <f>SUMPRODUCT(([1]Data!$A:$A=DATE(IF(X889 &lt; DATE(YEAR(X889), 1, 4), YEAR(X889)-1, YEAR(X889)), IF(X889&lt; DATE(YEAR(X889), MONTH(X889), 4), MONTH(EDATE(X889, -1)), MONTH(X889)), 15))*([1]Data!$G:$G="unit")*([1]Data!$O:$O))/SUMPRODUCT(([1]Data!$A:$A=DATE(IF(X889 &lt; DATE(YEAR(X889), 1, 4), YEAR(X889)-1, YEAR(X889)), IF(X889&lt; DATE(YEAR(X889), MONTH(X889), 4), MONTH(EDATE(X889, -1)), MONTH(X889)), 15))*([1]Data!$G:$G="unit"))</f>
        <v>5067.0234736842103</v>
      </c>
      <c r="Z889" s="88">
        <f>SUMPRODUCT(([1]Data!$A:$A=DATE(IF(X889 &lt; DATE(YEAR(X889), 1, 4), YEAR(X889)-1, YEAR(X889)), IF(X889&lt; DATE(YEAR(X889), MONTH(X889), 4), MONTH(EDATE(X889, -1)), MONTH(X889)), 15))*([1]Data!$G:$G="shuttle")*([1]Data!$O:$O))/SUMPRODUCT(([1]Data!$A:$A=DATE(IF(X889 &lt; DATE(YEAR(X889), 1, 4), YEAR(X889)-1, YEAR(X889)), IF(X889&lt; DATE(YEAR(X889), MONTH(X889), 4), MONTH(EDATE(X889, -1)), MONTH(X889)), 15))*([1]Data!$G:$G="shuttle"))</f>
        <v>5156.82</v>
      </c>
    </row>
    <row r="890" spans="1:26" x14ac:dyDescent="0.3">
      <c r="A890" s="81">
        <v>43663</v>
      </c>
      <c r="B890" s="253">
        <v>3.0510000000000002</v>
      </c>
      <c r="C890" s="2">
        <v>37.5</v>
      </c>
      <c r="D890" s="2">
        <v>75</v>
      </c>
      <c r="E890" s="2">
        <v>500</v>
      </c>
      <c r="F890" s="253">
        <v>46.5</v>
      </c>
      <c r="G890" s="253">
        <v>25.5</v>
      </c>
      <c r="I890" s="10">
        <v>43663</v>
      </c>
      <c r="J890" s="42">
        <f t="shared" si="300"/>
        <v>204.76510067114094</v>
      </c>
      <c r="K890" s="42">
        <f t="shared" si="301"/>
        <v>281.10891542538297</v>
      </c>
      <c r="L890" s="42">
        <f t="shared" si="302"/>
        <v>223.74606479698556</v>
      </c>
      <c r="M890" s="42">
        <f t="shared" si="303"/>
        <v>277.77777777777777</v>
      </c>
      <c r="N890" s="42">
        <f t="shared" si="304"/>
        <v>207.96064400715562</v>
      </c>
      <c r="O890" s="42">
        <f t="shared" si="305"/>
        <v>180.85106382978725</v>
      </c>
      <c r="Q890" s="4">
        <v>1.49</v>
      </c>
      <c r="R890" s="4">
        <v>1815.8525729999999</v>
      </c>
      <c r="S890" s="4">
        <v>2338.2847000000002</v>
      </c>
      <c r="T890" s="4">
        <v>180</v>
      </c>
      <c r="U890" s="4">
        <v>22.36</v>
      </c>
      <c r="V890" s="4">
        <v>14.1</v>
      </c>
      <c r="X890" s="81">
        <v>43663</v>
      </c>
      <c r="Y890" s="88">
        <f>SUMPRODUCT(([1]Data!$A:$A=DATE(IF(X890 &lt; DATE(YEAR(X890), 1, 4), YEAR(X890)-1, YEAR(X890)), IF(X890&lt; DATE(YEAR(X890), MONTH(X890), 4), MONTH(EDATE(X890, -1)), MONTH(X890)), 15))*([1]Data!$G:$G="unit")*([1]Data!$O:$O))/SUMPRODUCT(([1]Data!$A:$A=DATE(IF(X890 &lt; DATE(YEAR(X890), 1, 4), YEAR(X890)-1, YEAR(X890)), IF(X890&lt; DATE(YEAR(X890), MONTH(X890), 4), MONTH(EDATE(X890, -1)), MONTH(X890)), 15))*([1]Data!$G:$G="unit"))</f>
        <v>5067.0234736842103</v>
      </c>
      <c r="Z890" s="88">
        <f>SUMPRODUCT(([1]Data!$A:$A=DATE(IF(X890 &lt; DATE(YEAR(X890), 1, 4), YEAR(X890)-1, YEAR(X890)), IF(X890&lt; DATE(YEAR(X890), MONTH(X890), 4), MONTH(EDATE(X890, -1)), MONTH(X890)), 15))*([1]Data!$G:$G="shuttle")*([1]Data!$O:$O))/SUMPRODUCT(([1]Data!$A:$A=DATE(IF(X890 &lt; DATE(YEAR(X890), 1, 4), YEAR(X890)-1, YEAR(X890)), IF(X890&lt; DATE(YEAR(X890), MONTH(X890), 4), MONTH(EDATE(X890, -1)), MONTH(X890)), 15))*([1]Data!$G:$G="shuttle"))</f>
        <v>5156.82</v>
      </c>
    </row>
    <row r="891" spans="1:26" x14ac:dyDescent="0.3">
      <c r="A891" s="81">
        <v>43670</v>
      </c>
      <c r="B891" s="254">
        <v>3.044</v>
      </c>
      <c r="C891" s="2">
        <v>100</v>
      </c>
      <c r="D891" s="2">
        <v>-56</v>
      </c>
      <c r="E891" s="2">
        <v>533</v>
      </c>
      <c r="F891" s="254">
        <v>49.5</v>
      </c>
      <c r="G891" s="254">
        <v>27</v>
      </c>
      <c r="I891" s="10">
        <v>43670</v>
      </c>
      <c r="J891" s="42">
        <f t="shared" si="300"/>
        <v>204.29530201342283</v>
      </c>
      <c r="K891" s="42">
        <f t="shared" si="301"/>
        <v>284.55082480334215</v>
      </c>
      <c r="L891" s="42">
        <f t="shared" si="302"/>
        <v>218.1436674499046</v>
      </c>
      <c r="M891" s="42">
        <f t="shared" si="303"/>
        <v>296.11111111111114</v>
      </c>
      <c r="N891" s="42">
        <f t="shared" si="304"/>
        <v>221.37745974955277</v>
      </c>
      <c r="O891" s="42">
        <f t="shared" si="305"/>
        <v>191.48936170212767</v>
      </c>
      <c r="Q891" s="4">
        <v>1.49</v>
      </c>
      <c r="R891" s="4">
        <v>1815.8525729999999</v>
      </c>
      <c r="S891" s="4">
        <v>2338.2847000000002</v>
      </c>
      <c r="T891" s="4">
        <v>180</v>
      </c>
      <c r="U891" s="4">
        <v>22.36</v>
      </c>
      <c r="V891" s="4">
        <v>14.1</v>
      </c>
      <c r="X891" s="81">
        <v>43670</v>
      </c>
      <c r="Y891" s="88">
        <f>SUMPRODUCT(([1]Data!$A:$A=DATE(IF(X891 &lt; DATE(YEAR(X891), 1, 4), YEAR(X891)-1, YEAR(X891)), IF(X891&lt; DATE(YEAR(X891), MONTH(X891), 4), MONTH(EDATE(X891, -1)), MONTH(X891)), 15))*([1]Data!$G:$G="unit")*([1]Data!$O:$O))/SUMPRODUCT(([1]Data!$A:$A=DATE(IF(X891 &lt; DATE(YEAR(X891), 1, 4), YEAR(X891)-1, YEAR(X891)), IF(X891&lt; DATE(YEAR(X891), MONTH(X891), 4), MONTH(EDATE(X891, -1)), MONTH(X891)), 15))*([1]Data!$G:$G="unit"))</f>
        <v>5067.0234736842103</v>
      </c>
      <c r="Z891" s="88">
        <f>SUMPRODUCT(([1]Data!$A:$A=DATE(IF(X891 &lt; DATE(YEAR(X891), 1, 4), YEAR(X891)-1, YEAR(X891)), IF(X891&lt; DATE(YEAR(X891), MONTH(X891), 4), MONTH(EDATE(X891, -1)), MONTH(X891)), 15))*([1]Data!$G:$G="shuttle")*([1]Data!$O:$O))/SUMPRODUCT(([1]Data!$A:$A=DATE(IF(X891 &lt; DATE(YEAR(X891), 1, 4), YEAR(X891)-1, YEAR(X891)), IF(X891&lt; DATE(YEAR(X891), MONTH(X891), 4), MONTH(EDATE(X891, -1)), MONTH(X891)), 15))*([1]Data!$G:$G="shuttle"))</f>
        <v>5156.82</v>
      </c>
    </row>
    <row r="892" spans="1:26" x14ac:dyDescent="0.3">
      <c r="A892" s="81">
        <v>43677</v>
      </c>
      <c r="B892" s="255">
        <v>3.0339999999999998</v>
      </c>
      <c r="C892" s="2" t="s">
        <v>18</v>
      </c>
      <c r="D892" s="2">
        <v>-178.1</v>
      </c>
      <c r="E892" s="2">
        <v>516</v>
      </c>
      <c r="F892" s="255">
        <v>50.5</v>
      </c>
      <c r="G892" s="255">
        <v>28</v>
      </c>
      <c r="I892" s="10">
        <v>43677</v>
      </c>
      <c r="J892" s="42">
        <f t="shared" si="300"/>
        <v>203.62416107382552</v>
      </c>
      <c r="K892" s="2" t="s">
        <v>18</v>
      </c>
      <c r="L892" s="42">
        <f t="shared" si="302"/>
        <v>212.92189099128942</v>
      </c>
      <c r="M892" s="42">
        <f t="shared" si="303"/>
        <v>286.66666666666669</v>
      </c>
      <c r="N892" s="42">
        <f t="shared" si="304"/>
        <v>225.84973166368516</v>
      </c>
      <c r="O892" s="42">
        <f t="shared" si="305"/>
        <v>198.58156028368796</v>
      </c>
      <c r="Q892" s="4">
        <v>1.49</v>
      </c>
      <c r="R892" s="4">
        <v>1815.8525729999999</v>
      </c>
      <c r="S892" s="4">
        <v>2338.2847000000002</v>
      </c>
      <c r="T892" s="4">
        <v>180</v>
      </c>
      <c r="U892" s="4">
        <v>22.36</v>
      </c>
      <c r="V892" s="4">
        <v>14.1</v>
      </c>
      <c r="X892" s="81">
        <v>43677</v>
      </c>
      <c r="Y892" s="88">
        <f>SUMPRODUCT(([1]Data!$A:$A=DATE(IF(X892 &lt; DATE(YEAR(X892), 1, 4), YEAR(X892)-1, YEAR(X892)), IF(X892&lt; DATE(YEAR(X892), MONTH(X892), 4), MONTH(EDATE(X892, -1)), MONTH(X892)), 15))*([1]Data!$G:$G="unit")*([1]Data!$O:$O))/SUMPRODUCT(([1]Data!$A:$A=DATE(IF(X892 &lt; DATE(YEAR(X892), 1, 4), YEAR(X892)-1, YEAR(X892)), IF(X892&lt; DATE(YEAR(X892), MONTH(X892), 4), MONTH(EDATE(X892, -1)), MONTH(X892)), 15))*([1]Data!$G:$G="unit"))</f>
        <v>5067.0234736842103</v>
      </c>
      <c r="Z892" s="88">
        <f>SUMPRODUCT(([1]Data!$A:$A=DATE(IF(X892 &lt; DATE(YEAR(X892), 1, 4), YEAR(X892)-1, YEAR(X892)), IF(X892&lt; DATE(YEAR(X892), MONTH(X892), 4), MONTH(EDATE(X892, -1)), MONTH(X892)), 15))*([1]Data!$G:$G="shuttle")*([1]Data!$O:$O))/SUMPRODUCT(([1]Data!$A:$A=DATE(IF(X892 &lt; DATE(YEAR(X892), 1, 4), YEAR(X892)-1, YEAR(X892)), IF(X892&lt; DATE(YEAR(X892), MONTH(X892), 4), MONTH(EDATE(X892, -1)), MONTH(X892)), 15))*([1]Data!$G:$G="shuttle"))</f>
        <v>5156.82</v>
      </c>
    </row>
    <row r="893" spans="1:26" x14ac:dyDescent="0.3">
      <c r="A893" s="81">
        <v>43684</v>
      </c>
      <c r="B893" s="256">
        <v>3.032</v>
      </c>
      <c r="C893" s="2" t="s">
        <v>18</v>
      </c>
      <c r="D893" s="2">
        <v>-203.8</v>
      </c>
      <c r="E893" s="2">
        <v>538</v>
      </c>
      <c r="F893" s="256">
        <v>49.5</v>
      </c>
      <c r="G893" s="256">
        <v>27.5</v>
      </c>
      <c r="I893" s="10">
        <v>43684</v>
      </c>
      <c r="J893" s="42">
        <f t="shared" si="300"/>
        <v>203.48993288590603</v>
      </c>
      <c r="K893" s="2" t="s">
        <v>18</v>
      </c>
      <c r="L893" s="42">
        <f t="shared" si="302"/>
        <v>211.98310116183157</v>
      </c>
      <c r="M893" s="42">
        <f t="shared" si="303"/>
        <v>298.88888888888891</v>
      </c>
      <c r="N893" s="42">
        <f t="shared" si="304"/>
        <v>221.37745974955277</v>
      </c>
      <c r="O893" s="42">
        <f t="shared" si="305"/>
        <v>195.03546099290782</v>
      </c>
      <c r="Q893" s="4">
        <v>1.49</v>
      </c>
      <c r="R893" s="4">
        <v>1815.8525729999999</v>
      </c>
      <c r="S893" s="4">
        <v>2338.2847000000002</v>
      </c>
      <c r="T893" s="4">
        <v>180</v>
      </c>
      <c r="U893" s="4">
        <v>22.36</v>
      </c>
      <c r="V893" s="4">
        <v>14.1</v>
      </c>
      <c r="X893" s="81">
        <v>43684</v>
      </c>
      <c r="Y893" s="88">
        <f>SUMPRODUCT(([1]Data!$A:$A=DATE(IF(X893 &lt; DATE(YEAR(X893), 1, 4), YEAR(X893)-1, YEAR(X893)), IF(X893&lt; DATE(YEAR(X893), MONTH(X893), 4), MONTH(EDATE(X893, -1)), MONTH(X893)), 15))*([1]Data!$G:$G="unit")*([1]Data!$O:$O))/SUMPRODUCT(([1]Data!$A:$A=DATE(IF(X893 &lt; DATE(YEAR(X893), 1, 4), YEAR(X893)-1, YEAR(X893)), IF(X893&lt; DATE(YEAR(X893), MONTH(X893), 4), MONTH(EDATE(X893, -1)), MONTH(X893)), 15))*([1]Data!$G:$G="unit"))</f>
        <v>5060.8164999999999</v>
      </c>
      <c r="Z893" s="88">
        <f>SUMPRODUCT(([1]Data!$A:$A=DATE(IF(X893 &lt; DATE(YEAR(X893), 1, 4), YEAR(X893)-1, YEAR(X893)), IF(X893&lt; DATE(YEAR(X893), MONTH(X893), 4), MONTH(EDATE(X893, -1)), MONTH(X893)), 15))*([1]Data!$G:$G="shuttle")*([1]Data!$O:$O))/SUMPRODUCT(([1]Data!$A:$A=DATE(IF(X893 &lt; DATE(YEAR(X893), 1, 4), YEAR(X893)-1, YEAR(X893)), IF(X893&lt; DATE(YEAR(X893), MONTH(X893), 4), MONTH(EDATE(X893, -1)), MONTH(X893)), 15))*([1]Data!$G:$G="shuttle"))</f>
        <v>5160.5684210526306</v>
      </c>
    </row>
    <row r="894" spans="1:26" x14ac:dyDescent="0.3">
      <c r="A894" s="81">
        <v>43691</v>
      </c>
      <c r="B894" s="257">
        <v>3.0110000000000001</v>
      </c>
      <c r="C894" s="2" t="s">
        <v>18</v>
      </c>
      <c r="D894" s="2">
        <v>-150</v>
      </c>
      <c r="E894" s="2">
        <v>519</v>
      </c>
      <c r="F894" s="257">
        <v>49</v>
      </c>
      <c r="G894" s="257">
        <v>27</v>
      </c>
      <c r="H894" s="257"/>
      <c r="I894" s="10">
        <v>43691</v>
      </c>
      <c r="J894" s="42">
        <f t="shared" ref="J894" si="306">(1+(B894-Q894)/Q894)*100</f>
        <v>202.08053691275171</v>
      </c>
      <c r="K894" s="2" t="s">
        <v>18</v>
      </c>
      <c r="L894" s="42">
        <f t="shared" ref="L894" si="307">(D894+Z894)/S894*100</f>
        <v>214.28393304941142</v>
      </c>
      <c r="M894" s="42">
        <f t="shared" ref="M894" si="308">(1+(E894-T894)/T894)*100</f>
        <v>288.33333333333331</v>
      </c>
      <c r="N894" s="42">
        <f t="shared" ref="N894" si="309">(1+(F894-U894)/U894)*100</f>
        <v>219.14132379248659</v>
      </c>
      <c r="O894" s="42">
        <f t="shared" ref="O894" si="310">(1+(G894-V894)/V894)*100</f>
        <v>191.48936170212767</v>
      </c>
      <c r="Q894" s="4">
        <v>1.49</v>
      </c>
      <c r="R894" s="4">
        <v>1815.8525729999999</v>
      </c>
      <c r="S894" s="4">
        <v>2338.2847000000002</v>
      </c>
      <c r="T894" s="4">
        <v>180</v>
      </c>
      <c r="U894" s="4">
        <v>22.36</v>
      </c>
      <c r="V894" s="4">
        <v>14.1</v>
      </c>
      <c r="X894" s="81">
        <v>43691</v>
      </c>
      <c r="Y894" s="88">
        <f>SUMPRODUCT(([1]Data!$A:$A=DATE(IF(X894 &lt; DATE(YEAR(X894), 1, 4), YEAR(X894)-1, YEAR(X894)), IF(X894&lt; DATE(YEAR(X894), MONTH(X894), 4), MONTH(EDATE(X894, -1)), MONTH(X894)), 15))*([1]Data!$G:$G="unit")*([1]Data!$O:$O))/SUMPRODUCT(([1]Data!$A:$A=DATE(IF(X894 &lt; DATE(YEAR(X894), 1, 4), YEAR(X894)-1, YEAR(X894)), IF(X894&lt; DATE(YEAR(X894), MONTH(X894), 4), MONTH(EDATE(X894, -1)), MONTH(X894)), 15))*([1]Data!$G:$G="unit"))</f>
        <v>5060.8164999999999</v>
      </c>
      <c r="Z894" s="88">
        <f>SUMPRODUCT(([1]Data!$A:$A=DATE(IF(X894 &lt; DATE(YEAR(X894), 1, 4), YEAR(X894)-1, YEAR(X894)), IF(X894&lt; DATE(YEAR(X894), MONTH(X894), 4), MONTH(EDATE(X894, -1)), MONTH(X894)), 15))*([1]Data!$G:$G="shuttle")*([1]Data!$O:$O))/SUMPRODUCT(([1]Data!$A:$A=DATE(IF(X894 &lt; DATE(YEAR(X894), 1, 4), YEAR(X894)-1, YEAR(X894)), IF(X894&lt; DATE(YEAR(X894), MONTH(X894), 4), MONTH(EDATE(X894, -1)), MONTH(X894)), 15))*([1]Data!$G:$G="shuttle"))</f>
        <v>5160.5684210526306</v>
      </c>
    </row>
    <row r="895" spans="1:26" x14ac:dyDescent="0.3">
      <c r="A895" s="81">
        <v>43698</v>
      </c>
      <c r="B895" s="258">
        <v>2.9940000000000002</v>
      </c>
      <c r="C895" s="2" t="s">
        <v>18</v>
      </c>
      <c r="D895" s="2">
        <v>-150</v>
      </c>
      <c r="E895" s="2">
        <v>471</v>
      </c>
      <c r="F895" s="258">
        <v>50.5</v>
      </c>
      <c r="G895" s="258">
        <v>27.75</v>
      </c>
      <c r="I895" s="10">
        <v>43698</v>
      </c>
      <c r="J895" s="42">
        <f t="shared" ref="J895:J896" si="311">(1+(B895-Q895)/Q895)*100</f>
        <v>200.93959731543626</v>
      </c>
      <c r="K895" s="2" t="s">
        <v>18</v>
      </c>
      <c r="L895" s="42">
        <f t="shared" ref="L895:L896" si="312">(D895+Z895)/S895*100</f>
        <v>214.28393304941142</v>
      </c>
      <c r="M895" s="42">
        <f t="shared" ref="M895:M896" si="313">(1+(E895-T895)/T895)*100</f>
        <v>261.66666666666669</v>
      </c>
      <c r="N895" s="42">
        <f t="shared" ref="N895:N896" si="314">(1+(F895-U895)/U895)*100</f>
        <v>225.84973166368516</v>
      </c>
      <c r="O895" s="42">
        <f t="shared" ref="O895:O896" si="315">(1+(G895-V895)/V895)*100</f>
        <v>196.80851063829786</v>
      </c>
      <c r="Q895" s="4">
        <v>1.49</v>
      </c>
      <c r="R895" s="4">
        <v>1815.8525729999999</v>
      </c>
      <c r="S895" s="4">
        <v>2338.2847000000002</v>
      </c>
      <c r="T895" s="4">
        <v>180</v>
      </c>
      <c r="U895" s="4">
        <v>22.36</v>
      </c>
      <c r="V895" s="4">
        <v>14.1</v>
      </c>
      <c r="X895" s="81">
        <v>43698</v>
      </c>
      <c r="Y895" s="88">
        <f>SUMPRODUCT(([1]Data!$A:$A=DATE(IF(X895 &lt; DATE(YEAR(X895), 1, 4), YEAR(X895)-1, YEAR(X895)), IF(X895&lt; DATE(YEAR(X895), MONTH(X895), 4), MONTH(EDATE(X895, -1)), MONTH(X895)), 15))*([1]Data!$G:$G="unit")*([1]Data!$O:$O))/SUMPRODUCT(([1]Data!$A:$A=DATE(IF(X895 &lt; DATE(YEAR(X895), 1, 4), YEAR(X895)-1, YEAR(X895)), IF(X895&lt; DATE(YEAR(X895), MONTH(X895), 4), MONTH(EDATE(X895, -1)), MONTH(X895)), 15))*([1]Data!$G:$G="unit"))</f>
        <v>5060.8164999999999</v>
      </c>
      <c r="Z895" s="88">
        <f>SUMPRODUCT(([1]Data!$A:$A=DATE(IF(X895 &lt; DATE(YEAR(X895), 1, 4), YEAR(X895)-1, YEAR(X895)), IF(X895&lt; DATE(YEAR(X895), MONTH(X895), 4), MONTH(EDATE(X895, -1)), MONTH(X895)), 15))*([1]Data!$G:$G="shuttle")*([1]Data!$O:$O))/SUMPRODUCT(([1]Data!$A:$A=DATE(IF(X895 &lt; DATE(YEAR(X895), 1, 4), YEAR(X895)-1, YEAR(X895)), IF(X895&lt; DATE(YEAR(X895), MONTH(X895), 4), MONTH(EDATE(X895, -1)), MONTH(X895)), 15))*([1]Data!$G:$G="shuttle"))</f>
        <v>5160.5684210526306</v>
      </c>
    </row>
    <row r="896" spans="1:26" x14ac:dyDescent="0.3">
      <c r="A896" s="81">
        <v>43705</v>
      </c>
      <c r="B896" s="259">
        <v>2.9830000000000001</v>
      </c>
      <c r="C896" s="2" t="s">
        <v>18</v>
      </c>
      <c r="D896" s="2">
        <v>-131.30000000000001</v>
      </c>
      <c r="E896" s="2">
        <v>468</v>
      </c>
      <c r="F896" s="259">
        <v>51</v>
      </c>
      <c r="G896" s="259">
        <v>28.5</v>
      </c>
      <c r="I896" s="10">
        <v>43705</v>
      </c>
      <c r="J896" s="42">
        <f t="shared" si="311"/>
        <v>200.20134228187922</v>
      </c>
      <c r="K896" s="2" t="s">
        <v>18</v>
      </c>
      <c r="L896" s="42">
        <f t="shared" si="312"/>
        <v>215.08366457910921</v>
      </c>
      <c r="M896" s="42">
        <f t="shared" si="313"/>
        <v>260</v>
      </c>
      <c r="N896" s="42">
        <f t="shared" si="314"/>
        <v>228.08586762075134</v>
      </c>
      <c r="O896" s="42">
        <f t="shared" si="315"/>
        <v>202.12765957446811</v>
      </c>
      <c r="Q896" s="4">
        <v>1.49</v>
      </c>
      <c r="R896" s="4">
        <v>1815.8525729999999</v>
      </c>
      <c r="S896" s="4">
        <v>2338.2847000000002</v>
      </c>
      <c r="T896" s="4">
        <v>180</v>
      </c>
      <c r="U896" s="4">
        <v>22.36</v>
      </c>
      <c r="V896" s="4">
        <v>14.1</v>
      </c>
      <c r="X896" s="81">
        <v>43705</v>
      </c>
      <c r="Y896" s="88">
        <f>SUMPRODUCT(([1]Data!$A:$A=DATE(IF(X896 &lt; DATE(YEAR(X896), 1, 4), YEAR(X896)-1, YEAR(X896)), IF(X896&lt; DATE(YEAR(X896), MONTH(X896), 4), MONTH(EDATE(X896, -1)), MONTH(X896)), 15))*([1]Data!$G:$G="unit")*([1]Data!$O:$O))/SUMPRODUCT(([1]Data!$A:$A=DATE(IF(X896 &lt; DATE(YEAR(X896), 1, 4), YEAR(X896)-1, YEAR(X896)), IF(X896&lt; DATE(YEAR(X896), MONTH(X896), 4), MONTH(EDATE(X896, -1)), MONTH(X896)), 15))*([1]Data!$G:$G="unit"))</f>
        <v>5060.8164999999999</v>
      </c>
      <c r="Z896" s="88">
        <f>SUMPRODUCT(([1]Data!$A:$A=DATE(IF(X896 &lt; DATE(YEAR(X896), 1, 4), YEAR(X896)-1, YEAR(X896)), IF(X896&lt; DATE(YEAR(X896), MONTH(X896), 4), MONTH(EDATE(X896, -1)), MONTH(X896)), 15))*([1]Data!$G:$G="shuttle")*([1]Data!$O:$O))/SUMPRODUCT(([1]Data!$A:$A=DATE(IF(X896 &lt; DATE(YEAR(X896), 1, 4), YEAR(X896)-1, YEAR(X896)), IF(X896&lt; DATE(YEAR(X896), MONTH(X896), 4), MONTH(EDATE(X896, -1)), MONTH(X896)), 15))*([1]Data!$G:$G="shuttle"))</f>
        <v>5160.5684210526306</v>
      </c>
    </row>
    <row r="897" spans="1:26" x14ac:dyDescent="0.3">
      <c r="A897" s="81">
        <v>43712</v>
      </c>
      <c r="B897" s="261">
        <v>2.976</v>
      </c>
      <c r="C897" s="260" t="s">
        <v>18</v>
      </c>
      <c r="D897" s="260">
        <v>-287.5</v>
      </c>
      <c r="E897" s="260">
        <v>439</v>
      </c>
      <c r="F897" s="261">
        <v>51.75</v>
      </c>
      <c r="G897" s="261">
        <v>29.25</v>
      </c>
      <c r="I897" s="10">
        <v>43712</v>
      </c>
      <c r="J897" s="42">
        <f t="shared" ref="J897" si="316">(1+(B897-Q897)/Q897)*100</f>
        <v>199.73154362416108</v>
      </c>
      <c r="K897" s="2" t="s">
        <v>18</v>
      </c>
      <c r="L897" s="42">
        <f t="shared" ref="L897" si="317">(D897+Z897)/S897*100</f>
        <v>208.2642482599137</v>
      </c>
      <c r="M897" s="42">
        <f t="shared" ref="M897" si="318">(1+(E897-T897)/T897)*100</f>
        <v>243.88888888888891</v>
      </c>
      <c r="N897" s="42">
        <f t="shared" ref="N897" si="319">(1+(F897-U897)/U897)*100</f>
        <v>231.44007155635063</v>
      </c>
      <c r="O897" s="42">
        <f t="shared" ref="O897" si="320">(1+(G897-V897)/V897)*100</f>
        <v>207.44680851063828</v>
      </c>
      <c r="Q897" s="4">
        <v>1.49</v>
      </c>
      <c r="R897" s="4">
        <v>1815.8525729999999</v>
      </c>
      <c r="S897" s="4">
        <v>2338.2847000000002</v>
      </c>
      <c r="T897" s="4">
        <v>180</v>
      </c>
      <c r="U897" s="4">
        <v>22.36</v>
      </c>
      <c r="V897" s="4">
        <v>14.1</v>
      </c>
      <c r="X897" s="81">
        <v>43712</v>
      </c>
      <c r="Y897" s="262">
        <f>SUMPRODUCT(([1]Data!$A:$A=DATE(IF(X897 &lt; DATE(YEAR(X897), 1, 4), YEAR(X897)-1, YEAR(X897)), IF(X897&lt; DATE(YEAR(X897), MONTH(X897), 4), MONTH(EDATE(X897, -1)), MONTH(X897)), 15))*([1]Data!$G:$G="unit")*([1]Data!$O:$O))/SUMPRODUCT(([1]Data!$A:$A=DATE(IF(X897 &lt; DATE(YEAR(X897), 1, 4), YEAR(X897)-1, YEAR(X897)), IF(X897&lt; DATE(YEAR(X897), MONTH(X897), 4), MONTH(EDATE(X897, -1)), MONTH(X897)), 15))*([1]Data!$G:$G="unit"))</f>
        <v>5055.6105789473686</v>
      </c>
      <c r="Z897" s="262">
        <f>SUMPRODUCT(([1]Data!$A:$A=DATE(IF(X897 &lt; DATE(YEAR(X897), 1, 4), YEAR(X897)-1, YEAR(X897)), IF(X897&lt; DATE(YEAR(X897), MONTH(X897), 4), MONTH(EDATE(X897, -1)), MONTH(X897)), 15))*([1]Data!$G:$G="shuttle")*([1]Data!$O:$O))/SUMPRODUCT(([1]Data!$A:$A=DATE(IF(X897 &lt; DATE(YEAR(X897), 1, 4), YEAR(X897)-1, YEAR(X897)), IF(X897&lt; DATE(YEAR(X897), MONTH(X897), 4), MONTH(EDATE(X897, -1)), MONTH(X897)), 15))*([1]Data!$G:$G="shuttle"))</f>
        <v>5157.3110526315786</v>
      </c>
    </row>
    <row r="898" spans="1:26" x14ac:dyDescent="0.3">
      <c r="A898" s="81">
        <v>43719</v>
      </c>
      <c r="B898" s="263">
        <v>2.9710000000000001</v>
      </c>
      <c r="C898" s="260" t="s">
        <v>18</v>
      </c>
      <c r="D898" s="260">
        <v>-341.7</v>
      </c>
      <c r="E898" s="260">
        <v>393</v>
      </c>
      <c r="F898" s="263">
        <v>52.5</v>
      </c>
      <c r="G898" s="263">
        <v>30</v>
      </c>
      <c r="I898" s="10">
        <v>43719</v>
      </c>
      <c r="J898" s="42">
        <f t="shared" ref="J898:J899" si="321">(1+(B898-Q898)/Q898)*100</f>
        <v>199.39597315436242</v>
      </c>
      <c r="K898" s="260" t="s">
        <v>18</v>
      </c>
      <c r="L898" s="42">
        <f t="shared" ref="L898:L899" si="322">(D898+Z898)/S898*100</f>
        <v>205.94630981554891</v>
      </c>
      <c r="M898" s="42">
        <f t="shared" ref="M898:M899" si="323">(1+(E898-T898)/T898)*100</f>
        <v>218.33333333333337</v>
      </c>
      <c r="N898" s="42">
        <f t="shared" ref="N898:N899" si="324">(1+(F898-U898)/U898)*100</f>
        <v>234.79427549194992</v>
      </c>
      <c r="O898" s="42">
        <f t="shared" ref="O898:O899" si="325">(1+(G898-V898)/V898)*100</f>
        <v>212.7659574468085</v>
      </c>
      <c r="Q898" s="4">
        <v>1.49</v>
      </c>
      <c r="R898" s="4">
        <v>1815.8525729999999</v>
      </c>
      <c r="S898" s="4">
        <v>2338.2847000000002</v>
      </c>
      <c r="T898" s="4">
        <v>180</v>
      </c>
      <c r="U898" s="4">
        <v>22.36</v>
      </c>
      <c r="V898" s="4">
        <v>14.1</v>
      </c>
      <c r="X898" s="81">
        <v>43719</v>
      </c>
      <c r="Y898" s="262">
        <f>SUMPRODUCT(([1]Data!$A:$A=DATE(IF(X898 &lt; DATE(YEAR(X898), 1, 4), YEAR(X898)-1, YEAR(X898)), IF(X898&lt; DATE(YEAR(X898), MONTH(X898), 4), MONTH(EDATE(X898, -1)), MONTH(X898)), 15))*([1]Data!$G:$G="unit")*([1]Data!$O:$O))/SUMPRODUCT(([1]Data!$A:$A=DATE(IF(X898 &lt; DATE(YEAR(X898), 1, 4), YEAR(X898)-1, YEAR(X898)), IF(X898&lt; DATE(YEAR(X898), MONTH(X898), 4), MONTH(EDATE(X898, -1)), MONTH(X898)), 15))*([1]Data!$G:$G="unit"))</f>
        <v>5055.6105789473686</v>
      </c>
      <c r="Z898" s="262">
        <f>SUMPRODUCT(([1]Data!$A:$A=DATE(IF(X898 &lt; DATE(YEAR(X898), 1, 4), YEAR(X898)-1, YEAR(X898)), IF(X898&lt; DATE(YEAR(X898), MONTH(X898), 4), MONTH(EDATE(X898, -1)), MONTH(X898)), 15))*([1]Data!$G:$G="shuttle")*([1]Data!$O:$O))/SUMPRODUCT(([1]Data!$A:$A=DATE(IF(X898 &lt; DATE(YEAR(X898), 1, 4), YEAR(X898)-1, YEAR(X898)), IF(X898&lt; DATE(YEAR(X898), MONTH(X898), 4), MONTH(EDATE(X898, -1)), MONTH(X898)), 15))*([1]Data!$G:$G="shuttle"))</f>
        <v>5157.3110526315786</v>
      </c>
    </row>
    <row r="899" spans="1:26" x14ac:dyDescent="0.3">
      <c r="A899" s="81">
        <v>43726</v>
      </c>
      <c r="B899" s="264">
        <v>2.9870000000000001</v>
      </c>
      <c r="C899" s="260" t="s">
        <v>18</v>
      </c>
      <c r="D899" s="260">
        <v>-193.8</v>
      </c>
      <c r="E899" s="260">
        <v>379</v>
      </c>
      <c r="F899" s="264">
        <v>52</v>
      </c>
      <c r="G899" s="264">
        <v>29.75</v>
      </c>
      <c r="H899" s="264"/>
      <c r="I899" s="10">
        <v>43726</v>
      </c>
      <c r="J899" s="42">
        <f t="shared" si="321"/>
        <v>200.46979865771812</v>
      </c>
      <c r="K899" s="260" t="s">
        <v>18</v>
      </c>
      <c r="L899" s="42">
        <f t="shared" si="322"/>
        <v>212.27145918679525</v>
      </c>
      <c r="M899" s="42">
        <f t="shared" si="323"/>
        <v>210.55555555555557</v>
      </c>
      <c r="N899" s="42">
        <f t="shared" si="324"/>
        <v>232.55813953488374</v>
      </c>
      <c r="O899" s="42">
        <f t="shared" si="325"/>
        <v>210.99290780141845</v>
      </c>
      <c r="Q899" s="4">
        <v>1.49</v>
      </c>
      <c r="R899" s="4">
        <v>1815.8525729999999</v>
      </c>
      <c r="S899" s="4">
        <v>2338.2847000000002</v>
      </c>
      <c r="T899" s="4">
        <v>180</v>
      </c>
      <c r="U899" s="4">
        <v>22.36</v>
      </c>
      <c r="V899" s="4">
        <v>14.1</v>
      </c>
      <c r="X899" s="81">
        <v>43726</v>
      </c>
      <c r="Y899" s="262">
        <f>SUMPRODUCT(([1]Data!$A:$A=DATE(IF(X899 &lt; DATE(YEAR(X899), 1, 4), YEAR(X899)-1, YEAR(X899)), IF(X899&lt; DATE(YEAR(X899), MONTH(X899), 4), MONTH(EDATE(X899, -1)), MONTH(X899)), 15))*([1]Data!$G:$G="unit")*([1]Data!$O:$O))/SUMPRODUCT(([1]Data!$A:$A=DATE(IF(X899 &lt; DATE(YEAR(X899), 1, 4), YEAR(X899)-1, YEAR(X899)), IF(X899&lt; DATE(YEAR(X899), MONTH(X899), 4), MONTH(EDATE(X899, -1)), MONTH(X899)), 15))*([1]Data!$G:$G="unit"))</f>
        <v>5055.6105789473686</v>
      </c>
      <c r="Z899" s="262">
        <f>SUMPRODUCT(([1]Data!$A:$A=DATE(IF(X899 &lt; DATE(YEAR(X899), 1, 4), YEAR(X899)-1, YEAR(X899)), IF(X899&lt; DATE(YEAR(X899), MONTH(X899), 4), MONTH(EDATE(X899, -1)), MONTH(X899)), 15))*([1]Data!$G:$G="shuttle")*([1]Data!$O:$O))/SUMPRODUCT(([1]Data!$A:$A=DATE(IF(X899 &lt; DATE(YEAR(X899), 1, 4), YEAR(X899)-1, YEAR(X899)), IF(X899&lt; DATE(YEAR(X899), MONTH(X899), 4), MONTH(EDATE(X899, -1)), MONTH(X899)), 15))*([1]Data!$G:$G="shuttle"))</f>
        <v>5157.3110526315786</v>
      </c>
    </row>
    <row r="900" spans="1:26" x14ac:dyDescent="0.3">
      <c r="A900" s="81">
        <v>43733</v>
      </c>
      <c r="B900" s="265">
        <v>3.081</v>
      </c>
      <c r="C900" s="260" t="s">
        <v>18</v>
      </c>
      <c r="D900" s="260">
        <v>-168.8</v>
      </c>
      <c r="E900" s="260">
        <v>372</v>
      </c>
      <c r="F900" s="265">
        <v>52.25</v>
      </c>
      <c r="G900" s="265">
        <v>29.5</v>
      </c>
      <c r="I900" s="10">
        <v>43733</v>
      </c>
      <c r="J900" s="42">
        <f t="shared" ref="J900:J907" si="326">(1+(B900-Q900)/Q900)*100</f>
        <v>206.77852348993292</v>
      </c>
      <c r="K900" s="260" t="s">
        <v>18</v>
      </c>
      <c r="L900" s="42">
        <f t="shared" ref="L900:L906" si="327">(D900+Z900)/S900*100</f>
        <v>213.34061898585651</v>
      </c>
      <c r="M900" s="42">
        <f t="shared" ref="M900:M906" si="328">(1+(E900-T900)/T900)*100</f>
        <v>206.66666666666663</v>
      </c>
      <c r="N900" s="42">
        <f t="shared" ref="N900:N906" si="329">(1+(F900-U900)/U900)*100</f>
        <v>233.67620751341684</v>
      </c>
      <c r="O900" s="42">
        <f t="shared" ref="O900:O906" si="330">(1+(G900-V900)/V900)*100</f>
        <v>209.21985815602838</v>
      </c>
      <c r="Q900" s="4">
        <v>1.49</v>
      </c>
      <c r="R900" s="4">
        <v>1815.8525729999999</v>
      </c>
      <c r="S900" s="4">
        <v>2338.2847000000002</v>
      </c>
      <c r="T900" s="4">
        <v>180</v>
      </c>
      <c r="U900" s="4">
        <v>22.36</v>
      </c>
      <c r="V900" s="4">
        <v>14.1</v>
      </c>
      <c r="X900" s="81">
        <v>43733</v>
      </c>
      <c r="Y900" s="262">
        <f>SUMPRODUCT(([1]Data!$A:$A=DATE(IF(X900 &lt; DATE(YEAR(X900), 1, 4), YEAR(X900)-1, YEAR(X900)), IF(X900&lt; DATE(YEAR(X900), MONTH(X900), 4), MONTH(EDATE(X900, -1)), MONTH(X900)), 15))*([1]Data!$G:$G="unit")*([1]Data!$O:$O))/SUMPRODUCT(([1]Data!$A:$A=DATE(IF(X900 &lt; DATE(YEAR(X900), 1, 4), YEAR(X900)-1, YEAR(X900)), IF(X900&lt; DATE(YEAR(X900), MONTH(X900), 4), MONTH(EDATE(X900, -1)), MONTH(X900)), 15))*([1]Data!$G:$G="unit"))</f>
        <v>5055.6105789473686</v>
      </c>
      <c r="Z900" s="262">
        <f>SUMPRODUCT(([1]Data!$A:$A=DATE(IF(X900 &lt; DATE(YEAR(X900), 1, 4), YEAR(X900)-1, YEAR(X900)), IF(X900&lt; DATE(YEAR(X900), MONTH(X900), 4), MONTH(EDATE(X900, -1)), MONTH(X900)), 15))*([1]Data!$G:$G="shuttle")*([1]Data!$O:$O))/SUMPRODUCT(([1]Data!$A:$A=DATE(IF(X900 &lt; DATE(YEAR(X900), 1, 4), YEAR(X900)-1, YEAR(X900)), IF(X900&lt; DATE(YEAR(X900), MONTH(X900), 4), MONTH(EDATE(X900, -1)), MONTH(X900)), 15))*([1]Data!$G:$G="shuttle"))</f>
        <v>5157.3110526315786</v>
      </c>
    </row>
    <row r="901" spans="1:26" x14ac:dyDescent="0.3">
      <c r="A901" s="81">
        <v>43740</v>
      </c>
      <c r="B901" s="266">
        <v>3.0659999999999998</v>
      </c>
      <c r="C901" s="260" t="s">
        <v>18</v>
      </c>
      <c r="D901" s="260">
        <v>-269</v>
      </c>
      <c r="E901" s="260">
        <v>360</v>
      </c>
      <c r="F901" s="266">
        <v>51.5</v>
      </c>
      <c r="G901" s="266">
        <v>28.75</v>
      </c>
      <c r="H901" s="266"/>
      <c r="I901" s="10">
        <v>43740</v>
      </c>
      <c r="J901" s="42">
        <f t="shared" si="326"/>
        <v>205.77181208053688</v>
      </c>
      <c r="K901" s="260" t="s">
        <v>18</v>
      </c>
      <c r="L901" s="42">
        <f t="shared" si="327"/>
        <v>209.05542651121905</v>
      </c>
      <c r="M901" s="42">
        <f t="shared" si="328"/>
        <v>200</v>
      </c>
      <c r="N901" s="42">
        <f t="shared" si="329"/>
        <v>230.32200357781755</v>
      </c>
      <c r="O901" s="42">
        <f t="shared" si="330"/>
        <v>203.90070921985819</v>
      </c>
      <c r="Q901" s="4">
        <v>1.49</v>
      </c>
      <c r="R901" s="4">
        <v>1815.8525729999999</v>
      </c>
      <c r="S901" s="4">
        <v>2338.2847000000002</v>
      </c>
      <c r="T901" s="4">
        <v>180</v>
      </c>
      <c r="U901" s="4">
        <v>22.36</v>
      </c>
      <c r="V901" s="4">
        <v>14.1</v>
      </c>
      <c r="X901" s="81">
        <v>43740</v>
      </c>
      <c r="Y901" s="262">
        <f>SUMPRODUCT(([1]Data!$A:$A=DATE(IF(X901 &lt; DATE(YEAR(X901), 1, 4), YEAR(X901)-1, YEAR(X901)), IF(X901&lt; DATE(YEAR(X901), MONTH(X901), 4), MONTH(EDATE(X901, -1)), MONTH(X901)), 15))*([1]Data!$G:$G="unit")*([1]Data!$O:$O))/SUMPRODUCT(([1]Data!$A:$A=DATE(IF(X901 &lt; DATE(YEAR(X901), 1, 4), YEAR(X901)-1, YEAR(X901)), IF(X901&lt; DATE(YEAR(X901), MONTH(X901), 4), MONTH(EDATE(X901, -1)), MONTH(X901)), 15))*([1]Data!$G:$G="unit"))</f>
        <v>5055.6105789473686</v>
      </c>
      <c r="Z901" s="262">
        <f>SUMPRODUCT(([1]Data!$A:$A=DATE(IF(X901 &lt; DATE(YEAR(X901), 1, 4), YEAR(X901)-1, YEAR(X901)), IF(X901&lt; DATE(YEAR(X901), MONTH(X901), 4), MONTH(EDATE(X901, -1)), MONTH(X901)), 15))*([1]Data!$G:$G="shuttle")*([1]Data!$O:$O))/SUMPRODUCT(([1]Data!$A:$A=DATE(IF(X901 &lt; DATE(YEAR(X901), 1, 4), YEAR(X901)-1, YEAR(X901)), IF(X901&lt; DATE(YEAR(X901), MONTH(X901), 4), MONTH(EDATE(X901, -1)), MONTH(X901)), 15))*([1]Data!$G:$G="shuttle"))</f>
        <v>5157.3110526315786</v>
      </c>
    </row>
    <row r="902" spans="1:26" x14ac:dyDescent="0.3">
      <c r="A902" s="81">
        <v>43747</v>
      </c>
      <c r="B902" s="267">
        <v>3.0470000000000002</v>
      </c>
      <c r="C902" s="260" t="s">
        <v>18</v>
      </c>
      <c r="D902" s="260">
        <v>62.5</v>
      </c>
      <c r="E902" s="260">
        <v>384</v>
      </c>
      <c r="F902" s="267">
        <v>51.25</v>
      </c>
      <c r="G902" s="267">
        <v>28.5</v>
      </c>
      <c r="I902" s="10">
        <v>43747</v>
      </c>
      <c r="J902" s="42">
        <f t="shared" si="326"/>
        <v>204.49664429530205</v>
      </c>
      <c r="K902" s="260" t="s">
        <v>18</v>
      </c>
      <c r="L902" s="42">
        <f t="shared" si="327"/>
        <v>228.09209809134649</v>
      </c>
      <c r="M902" s="42">
        <f t="shared" si="328"/>
        <v>213.33333333333334</v>
      </c>
      <c r="N902" s="42">
        <f t="shared" si="329"/>
        <v>229.20393559928445</v>
      </c>
      <c r="O902" s="42">
        <f t="shared" si="330"/>
        <v>202.12765957446811</v>
      </c>
      <c r="Q902" s="4">
        <v>1.49</v>
      </c>
      <c r="R902" s="4">
        <v>1815.8525729999999</v>
      </c>
      <c r="S902" s="4">
        <v>2338.2847000000002</v>
      </c>
      <c r="T902" s="4">
        <v>180</v>
      </c>
      <c r="U902" s="4">
        <v>22.36</v>
      </c>
      <c r="V902" s="4">
        <v>14.1</v>
      </c>
      <c r="X902" s="81">
        <v>43747</v>
      </c>
      <c r="Y902" s="262">
        <f>SUMPRODUCT(([1]Data!$A:$A=DATE(IF(X902 &lt; DATE(YEAR(X902), 1, 4), YEAR(X902)-1, YEAR(X902)), IF(X902&lt; DATE(YEAR(X902), MONTH(X902), 4), MONTH(EDATE(X902, -1)), MONTH(X902)), 15))*([1]Data!$G:$G="unit")*([1]Data!$O:$O))/SUMPRODUCT(([1]Data!$A:$A=DATE(IF(X902 &lt; DATE(YEAR(X902), 1, 4), YEAR(X902)-1, YEAR(X902)), IF(X902&lt; DATE(YEAR(X902), MONTH(X902), 4), MONTH(EDATE(X902, -1)), MONTH(X902)), 15))*([1]Data!$G:$G="unit"))</f>
        <v>5158.0047368421046</v>
      </c>
      <c r="Z902" s="262">
        <f>SUMPRODUCT(([1]Data!$A:$A=DATE(IF(X902 &lt; DATE(YEAR(X902), 1, 4), YEAR(X902)-1, YEAR(X902)), IF(X902&lt; DATE(YEAR(X902), MONTH(X902), 4), MONTH(EDATE(X902, -1)), MONTH(X902)), 15))*([1]Data!$G:$G="shuttle")*([1]Data!$O:$O))/SUMPRODUCT(([1]Data!$A:$A=DATE(IF(X902 &lt; DATE(YEAR(X902), 1, 4), YEAR(X902)-1, YEAR(X902)), IF(X902&lt; DATE(YEAR(X902), MONTH(X902), 4), MONTH(EDATE(X902, -1)), MONTH(X902)), 15))*([1]Data!$G:$G="shuttle"))</f>
        <v>5270.9426315789469</v>
      </c>
    </row>
    <row r="903" spans="1:26" x14ac:dyDescent="0.3">
      <c r="A903" s="81">
        <v>43754</v>
      </c>
      <c r="B903" s="268">
        <v>3.0510000000000002</v>
      </c>
      <c r="C903" s="260" t="s">
        <v>18</v>
      </c>
      <c r="D903" s="260">
        <v>31.3</v>
      </c>
      <c r="E903" s="260">
        <v>370</v>
      </c>
      <c r="F903" s="268">
        <v>51.5</v>
      </c>
      <c r="G903" s="268">
        <v>28.5</v>
      </c>
      <c r="I903" s="10">
        <v>43754</v>
      </c>
      <c r="J903" s="42">
        <f t="shared" si="326"/>
        <v>204.76510067114094</v>
      </c>
      <c r="K903" s="260" t="s">
        <v>18</v>
      </c>
      <c r="L903" s="42">
        <f t="shared" si="327"/>
        <v>226.75778666211804</v>
      </c>
      <c r="M903" s="42">
        <f t="shared" si="328"/>
        <v>205.55555555555554</v>
      </c>
      <c r="N903" s="42">
        <f t="shared" si="329"/>
        <v>230.32200357781755</v>
      </c>
      <c r="O903" s="42">
        <f t="shared" si="330"/>
        <v>202.12765957446811</v>
      </c>
      <c r="Q903" s="4">
        <v>1.49</v>
      </c>
      <c r="R903" s="4">
        <v>1815.8525729999999</v>
      </c>
      <c r="S903" s="4">
        <v>2338.2847000000002</v>
      </c>
      <c r="T903" s="4">
        <v>180</v>
      </c>
      <c r="U903" s="4">
        <v>22.36</v>
      </c>
      <c r="V903" s="4">
        <v>14.1</v>
      </c>
      <c r="X903" s="81">
        <v>43754</v>
      </c>
      <c r="Y903" s="262">
        <f>SUMPRODUCT(([1]Data!$A:$A=DATE(IF(X903 &lt; DATE(YEAR(X903), 1, 4), YEAR(X903)-1, YEAR(X903)), IF(X903&lt; DATE(YEAR(X903), MONTH(X903), 4), MONTH(EDATE(X903, -1)), MONTH(X903)), 15))*([1]Data!$G:$G="unit")*([1]Data!$O:$O))/SUMPRODUCT(([1]Data!$A:$A=DATE(IF(X903 &lt; DATE(YEAR(X903), 1, 4), YEAR(X903)-1, YEAR(X903)), IF(X903&lt; DATE(YEAR(X903), MONTH(X903), 4), MONTH(EDATE(X903, -1)), MONTH(X903)), 15))*([1]Data!$G:$G="unit"))</f>
        <v>5158.0047368421046</v>
      </c>
      <c r="Z903" s="262">
        <f>SUMPRODUCT(([1]Data!$A:$A=DATE(IF(X903 &lt; DATE(YEAR(X903), 1, 4), YEAR(X903)-1, YEAR(X903)), IF(X903&lt; DATE(YEAR(X903), MONTH(X903), 4), MONTH(EDATE(X903, -1)), MONTH(X903)), 15))*([1]Data!$G:$G="shuttle")*([1]Data!$O:$O))/SUMPRODUCT(([1]Data!$A:$A=DATE(IF(X903 &lt; DATE(YEAR(X903), 1, 4), YEAR(X903)-1, YEAR(X903)), IF(X903&lt; DATE(YEAR(X903), MONTH(X903), 4), MONTH(EDATE(X903, -1)), MONTH(X903)), 15))*([1]Data!$G:$G="shuttle"))</f>
        <v>5270.9426315789469</v>
      </c>
    </row>
    <row r="904" spans="1:26" x14ac:dyDescent="0.3">
      <c r="A904" s="81">
        <v>43761</v>
      </c>
      <c r="B904" s="269">
        <v>3.05</v>
      </c>
      <c r="C904" s="260" t="s">
        <v>18</v>
      </c>
      <c r="D904" s="260">
        <v>93.8</v>
      </c>
      <c r="E904" s="260">
        <v>394</v>
      </c>
      <c r="F904" s="269">
        <v>51.5</v>
      </c>
      <c r="G904" s="269">
        <v>28.5</v>
      </c>
      <c r="I904" s="10">
        <v>43761</v>
      </c>
      <c r="J904" s="42">
        <f t="shared" si="326"/>
        <v>204.69798657718118</v>
      </c>
      <c r="K904" s="260" t="s">
        <v>18</v>
      </c>
      <c r="L904" s="42">
        <f t="shared" si="327"/>
        <v>229.43068615977117</v>
      </c>
      <c r="M904" s="42">
        <f t="shared" si="328"/>
        <v>218.88888888888891</v>
      </c>
      <c r="N904" s="42">
        <f t="shared" si="329"/>
        <v>230.32200357781755</v>
      </c>
      <c r="O904" s="42">
        <f t="shared" si="330"/>
        <v>202.12765957446811</v>
      </c>
      <c r="Q904" s="4">
        <v>1.49</v>
      </c>
      <c r="R904" s="4">
        <v>1815.8525729999999</v>
      </c>
      <c r="S904" s="4">
        <v>2338.2847000000002</v>
      </c>
      <c r="T904" s="4">
        <v>180</v>
      </c>
      <c r="U904" s="4">
        <v>22.36</v>
      </c>
      <c r="V904" s="4">
        <v>14.1</v>
      </c>
      <c r="X904" s="81">
        <v>43761</v>
      </c>
      <c r="Y904" s="262">
        <f>SUMPRODUCT(([1]Data!$A:$A=DATE(IF(X904 &lt; DATE(YEAR(X904), 1, 4), YEAR(X904)-1, YEAR(X904)), IF(X904&lt; DATE(YEAR(X904), MONTH(X904), 4), MONTH(EDATE(X904, -1)), MONTH(X904)), 15))*([1]Data!$G:$G="unit")*([1]Data!$O:$O))/SUMPRODUCT(([1]Data!$A:$A=DATE(IF(X904 &lt; DATE(YEAR(X904), 1, 4), YEAR(X904)-1, YEAR(X904)), IF(X904&lt; DATE(YEAR(X904), MONTH(X904), 4), MONTH(EDATE(X904, -1)), MONTH(X904)), 15))*([1]Data!$G:$G="unit"))</f>
        <v>5158.0047368421046</v>
      </c>
      <c r="Z904" s="262">
        <f>SUMPRODUCT(([1]Data!$A:$A=DATE(IF(X904 &lt; DATE(YEAR(X904), 1, 4), YEAR(X904)-1, YEAR(X904)), IF(X904&lt; DATE(YEAR(X904), MONTH(X904), 4), MONTH(EDATE(X904, -1)), MONTH(X904)), 15))*([1]Data!$G:$G="shuttle")*([1]Data!$O:$O))/SUMPRODUCT(([1]Data!$A:$A=DATE(IF(X904 &lt; DATE(YEAR(X904), 1, 4), YEAR(X904)-1, YEAR(X904)), IF(X904&lt; DATE(YEAR(X904), MONTH(X904), 4), MONTH(EDATE(X904, -1)), MONTH(X904)), 15))*([1]Data!$G:$G="shuttle"))</f>
        <v>5270.9426315789469</v>
      </c>
    </row>
    <row r="905" spans="1:26" x14ac:dyDescent="0.3">
      <c r="A905" s="81">
        <v>43768</v>
      </c>
      <c r="B905" s="270">
        <v>3.0640000000000001</v>
      </c>
      <c r="C905" s="260" t="s">
        <v>18</v>
      </c>
      <c r="D905" s="260">
        <v>-46.9</v>
      </c>
      <c r="E905" s="260">
        <v>367</v>
      </c>
      <c r="F905" s="270">
        <v>50.5</v>
      </c>
      <c r="G905" s="270">
        <v>28</v>
      </c>
      <c r="I905" s="10">
        <v>43768</v>
      </c>
      <c r="J905" s="42">
        <f t="shared" si="326"/>
        <v>205.63758389261747</v>
      </c>
      <c r="K905" s="260" t="s">
        <v>18</v>
      </c>
      <c r="L905" s="42">
        <f t="shared" si="327"/>
        <v>223.41345481065446</v>
      </c>
      <c r="M905" s="42">
        <f t="shared" si="328"/>
        <v>203.88888888888889</v>
      </c>
      <c r="N905" s="42">
        <f t="shared" si="329"/>
        <v>225.84973166368516</v>
      </c>
      <c r="O905" s="42">
        <f t="shared" si="330"/>
        <v>198.58156028368796</v>
      </c>
      <c r="Q905" s="4">
        <v>1.49</v>
      </c>
      <c r="R905" s="4">
        <v>1815.8525729999999</v>
      </c>
      <c r="S905" s="4">
        <v>2338.2847000000002</v>
      </c>
      <c r="T905" s="4">
        <v>180</v>
      </c>
      <c r="U905" s="4">
        <v>22.36</v>
      </c>
      <c r="V905" s="4">
        <v>14.1</v>
      </c>
      <c r="X905" s="81">
        <v>43768</v>
      </c>
      <c r="Y905" s="262">
        <f>SUMPRODUCT(([1]Data!$A:$A=DATE(IF(X905 &lt; DATE(YEAR(X905), 1, 4), YEAR(X905)-1, YEAR(X905)), IF(X905&lt; DATE(YEAR(X905), MONTH(X905), 4), MONTH(EDATE(X905, -1)), MONTH(X905)), 15))*([1]Data!$G:$G="unit")*([1]Data!$O:$O))/SUMPRODUCT(([1]Data!$A:$A=DATE(IF(X905 &lt; DATE(YEAR(X905), 1, 4), YEAR(X905)-1, YEAR(X905)), IF(X905&lt; DATE(YEAR(X905), MONTH(X905), 4), MONTH(EDATE(X905, -1)), MONTH(X905)), 15))*([1]Data!$G:$G="unit"))</f>
        <v>5158.0047368421046</v>
      </c>
      <c r="Z905" s="262">
        <f>SUMPRODUCT(([1]Data!$A:$A=DATE(IF(X905 &lt; DATE(YEAR(X905), 1, 4), YEAR(X905)-1, YEAR(X905)), IF(X905&lt; DATE(YEAR(X905), MONTH(X905), 4), MONTH(EDATE(X905, -1)), MONTH(X905)), 15))*([1]Data!$G:$G="shuttle")*([1]Data!$O:$O))/SUMPRODUCT(([1]Data!$A:$A=DATE(IF(X905 &lt; DATE(YEAR(X905), 1, 4), YEAR(X905)-1, YEAR(X905)), IF(X905&lt; DATE(YEAR(X905), MONTH(X905), 4), MONTH(EDATE(X905, -1)), MONTH(X905)), 15))*([1]Data!$G:$G="shuttle"))</f>
        <v>5270.9426315789469</v>
      </c>
    </row>
    <row r="906" spans="1:26" x14ac:dyDescent="0.3">
      <c r="A906" s="81">
        <v>43775</v>
      </c>
      <c r="B906" s="271">
        <v>3.0619999999999998</v>
      </c>
      <c r="C906" s="260" t="s">
        <v>18</v>
      </c>
      <c r="D906" s="260">
        <v>212.5</v>
      </c>
      <c r="E906" s="260">
        <v>344</v>
      </c>
      <c r="F906" s="271">
        <v>49.5</v>
      </c>
      <c r="G906" s="271">
        <v>27</v>
      </c>
      <c r="I906" s="10">
        <v>43775</v>
      </c>
      <c r="J906" s="42">
        <f t="shared" si="326"/>
        <v>205.50335570469801</v>
      </c>
      <c r="K906" s="260" t="s">
        <v>18</v>
      </c>
      <c r="L906" s="42">
        <f t="shared" si="327"/>
        <v>234.50705688571398</v>
      </c>
      <c r="M906" s="42">
        <f t="shared" si="328"/>
        <v>191.11111111111109</v>
      </c>
      <c r="N906" s="42">
        <f t="shared" si="329"/>
        <v>221.37745974955277</v>
      </c>
      <c r="O906" s="42">
        <f t="shared" si="330"/>
        <v>191.48936170212767</v>
      </c>
      <c r="Q906" s="4">
        <v>1.49</v>
      </c>
      <c r="R906" s="4">
        <v>1815.8525729999999</v>
      </c>
      <c r="S906" s="4">
        <v>2338.2847000000002</v>
      </c>
      <c r="T906" s="4">
        <v>180</v>
      </c>
      <c r="U906" s="4">
        <v>22.36</v>
      </c>
      <c r="V906" s="4">
        <v>14.1</v>
      </c>
      <c r="X906" s="81">
        <v>43775</v>
      </c>
      <c r="Y906" s="262">
        <f>SUMPRODUCT(([1]Data!$A:$A=DATE(IF(X906 &lt; DATE(YEAR(X906), 1, 4), YEAR(X906)-1, YEAR(X906)), IF(X906&lt; DATE(YEAR(X906), MONTH(X906), 4), MONTH(EDATE(X906, -1)), MONTH(X906)), 15))*([1]Data!$G:$G="unit")*([1]Data!$O:$O))/SUMPRODUCT(([1]Data!$A:$A=DATE(IF(X906 &lt; DATE(YEAR(X906), 1, 4), YEAR(X906)-1, YEAR(X906)), IF(X906&lt; DATE(YEAR(X906), MONTH(X906), 4), MONTH(EDATE(X906, -1)), MONTH(X906)), 15))*([1]Data!$G:$G="unit"))</f>
        <v>5158.0047368421046</v>
      </c>
      <c r="Z906" s="262">
        <f>SUMPRODUCT(([1]Data!$A:$A=DATE(IF(X906 &lt; DATE(YEAR(X906), 1, 4), YEAR(X906)-1, YEAR(X906)), IF(X906&lt; DATE(YEAR(X906), MONTH(X906), 4), MONTH(EDATE(X906, -1)), MONTH(X906)), 15))*([1]Data!$G:$G="shuttle")*([1]Data!$O:$O))/SUMPRODUCT(([1]Data!$A:$A=DATE(IF(X906 &lt; DATE(YEAR(X906), 1, 4), YEAR(X906)-1, YEAR(X906)), IF(X906&lt; DATE(YEAR(X906), MONTH(X906), 4), MONTH(EDATE(X906, -1)), MONTH(X906)), 15))*([1]Data!$G:$G="shuttle"))</f>
        <v>5270.9426315789469</v>
      </c>
    </row>
    <row r="907" spans="1:26" x14ac:dyDescent="0.3">
      <c r="A907" s="81">
        <v>43782</v>
      </c>
      <c r="B907" s="275">
        <v>3.07</v>
      </c>
      <c r="C907" s="260" t="s">
        <v>18</v>
      </c>
      <c r="D907" s="274">
        <v>68.8</v>
      </c>
      <c r="E907" s="274">
        <v>403</v>
      </c>
      <c r="F907" s="272">
        <v>48.5</v>
      </c>
      <c r="G907" s="272">
        <v>26.25</v>
      </c>
      <c r="I907" s="10">
        <v>43782</v>
      </c>
      <c r="J907" s="42">
        <f t="shared" si="326"/>
        <v>206.04026845637583</v>
      </c>
      <c r="K907" s="260" t="s">
        <v>18</v>
      </c>
      <c r="L907" s="42">
        <f t="shared" ref="L907" si="331">(D907+Z907)/S907*100</f>
        <v>228.36152636070989</v>
      </c>
      <c r="M907" s="42">
        <f t="shared" ref="M907" si="332">(1+(E907-T907)/T907)*100</f>
        <v>223.88888888888889</v>
      </c>
      <c r="N907" s="42">
        <f t="shared" ref="N907" si="333">(1+(F907-U907)/U907)*100</f>
        <v>216.90518783542041</v>
      </c>
      <c r="O907" s="42">
        <f t="shared" ref="O907" si="334">(1+(G907-V907)/V907)*100</f>
        <v>186.17021276595747</v>
      </c>
      <c r="Q907" s="4">
        <v>1.49</v>
      </c>
      <c r="R907" s="4">
        <v>1815.8525729999999</v>
      </c>
      <c r="S907" s="4">
        <v>2338.2847000000002</v>
      </c>
      <c r="T907" s="4">
        <v>180</v>
      </c>
      <c r="U907" s="4">
        <v>22.36</v>
      </c>
      <c r="V907" s="4">
        <v>14.1</v>
      </c>
      <c r="X907" s="81">
        <v>43782</v>
      </c>
      <c r="Y907" s="262">
        <f>SUMPRODUCT(([1]Data!$A:$A=DATE(IF(X907 &lt; DATE(YEAR(X907), 1, 4), YEAR(X907)-1, YEAR(X907)), IF(X907&lt; DATE(YEAR(X907), MONTH(X907), 4), MONTH(EDATE(X907, -1)), MONTH(X907)), 15))*([1]Data!$G:$G="unit")*([1]Data!$O:$O))/SUMPRODUCT(([1]Data!$A:$A=DATE(IF(X907 &lt; DATE(YEAR(X907), 1, 4), YEAR(X907)-1, YEAR(X907)), IF(X907&lt; DATE(YEAR(X907), MONTH(X907), 4), MONTH(EDATE(X907, -1)), MONTH(X907)), 15))*([1]Data!$G:$G="unit"))</f>
        <v>5158.0047368421046</v>
      </c>
      <c r="Z907" s="262">
        <f>SUMPRODUCT(([1]Data!$A:$A=DATE(IF(X907 &lt; DATE(YEAR(X907), 1, 4), YEAR(X907)-1, YEAR(X907)), IF(X907&lt; DATE(YEAR(X907), MONTH(X907), 4), MONTH(EDATE(X907, -1)), MONTH(X907)), 15))*([1]Data!$G:$G="shuttle")*([1]Data!$O:$O))/SUMPRODUCT(([1]Data!$A:$A=DATE(IF(X907 &lt; DATE(YEAR(X907), 1, 4), YEAR(X907)-1, YEAR(X907)), IF(X907&lt; DATE(YEAR(X907), MONTH(X907), 4), MONTH(EDATE(X907, -1)), MONTH(X907)), 15))*([1]Data!$G:$G="shuttle"))</f>
        <v>5270.9426315789469</v>
      </c>
    </row>
    <row r="908" spans="1:26" x14ac:dyDescent="0.3">
      <c r="A908" s="81">
        <v>43789</v>
      </c>
      <c r="B908" s="24">
        <v>3.0739999999999998</v>
      </c>
      <c r="C908" s="260" t="s">
        <v>18</v>
      </c>
      <c r="D908" s="2">
        <v>-112.5</v>
      </c>
      <c r="E908" s="2">
        <v>396</v>
      </c>
      <c r="F908" s="24">
        <v>46.5</v>
      </c>
      <c r="G908" s="24">
        <v>24.75</v>
      </c>
      <c r="I908" s="10">
        <v>43789</v>
      </c>
      <c r="J908" s="42">
        <f t="shared" ref="J908" si="335">(1+(B908-Q908)/Q908)*100</f>
        <v>206.30872483221475</v>
      </c>
      <c r="K908" s="260" t="s">
        <v>18</v>
      </c>
      <c r="L908" s="42">
        <f t="shared" ref="L908" si="336">(D908+Z908)/S908*100</f>
        <v>220.60797949791771</v>
      </c>
      <c r="M908" s="42">
        <f t="shared" ref="M908" si="337">(1+(E908-T908)/T908)*100</f>
        <v>220.00000000000003</v>
      </c>
      <c r="N908" s="42">
        <f t="shared" ref="N908" si="338">(1+(F908-U908)/U908)*100</f>
        <v>207.96064400715562</v>
      </c>
      <c r="O908" s="42">
        <f t="shared" ref="O908" si="339">(1+(G908-V908)/V908)*100</f>
        <v>175.531914893617</v>
      </c>
      <c r="Q908" s="4">
        <v>1.49</v>
      </c>
      <c r="R908" s="4">
        <v>1815.8525729999999</v>
      </c>
      <c r="S908" s="4">
        <v>2338.2847000000002</v>
      </c>
      <c r="T908" s="4">
        <v>180</v>
      </c>
      <c r="U908" s="4">
        <v>22.36</v>
      </c>
      <c r="V908" s="4">
        <v>14.1</v>
      </c>
      <c r="X908" s="81">
        <v>43789</v>
      </c>
      <c r="Y908" s="262">
        <f>SUMPRODUCT(([1]Data!$A:$A=DATE(IF(X908 &lt; DATE(YEAR(X908), 1, 4), YEAR(X908)-1, YEAR(X908)), IF(X908&lt; DATE(YEAR(X908), MONTH(X908), 4), MONTH(EDATE(X908, -1)), MONTH(X908)), 15))*([1]Data!$G:$G="unit")*([1]Data!$O:$O))/SUMPRODUCT(([1]Data!$A:$A=DATE(IF(X908 &lt; DATE(YEAR(X908), 1, 4), YEAR(X908)-1, YEAR(X908)), IF(X908&lt; DATE(YEAR(X908), MONTH(X908), 4), MONTH(EDATE(X908, -1)), MONTH(X908)), 15))*([1]Data!$G:$G="unit"))</f>
        <v>5158.0047368421046</v>
      </c>
      <c r="Z908" s="262">
        <f>SUMPRODUCT(([1]Data!$A:$A=DATE(IF(X908 &lt; DATE(YEAR(X908), 1, 4), YEAR(X908)-1, YEAR(X908)), IF(X908&lt; DATE(YEAR(X908), MONTH(X908), 4), MONTH(EDATE(X908, -1)), MONTH(X908)), 15))*([1]Data!$G:$G="shuttle")*([1]Data!$O:$O))/SUMPRODUCT(([1]Data!$A:$A=DATE(IF(X908 &lt; DATE(YEAR(X908), 1, 4), YEAR(X908)-1, YEAR(X908)), IF(X908&lt; DATE(YEAR(X908), MONTH(X908), 4), MONTH(EDATE(X908, -1)), MONTH(X908)), 15))*([1]Data!$G:$G="shuttle"))</f>
        <v>5270.9426315789469</v>
      </c>
    </row>
    <row r="909" spans="1:26" x14ac:dyDescent="0.3">
      <c r="A909" s="81">
        <v>43796</v>
      </c>
      <c r="B909" s="24">
        <v>3.0659999999999998</v>
      </c>
      <c r="C909" s="260" t="s">
        <v>18</v>
      </c>
      <c r="D909" s="2">
        <v>-100</v>
      </c>
      <c r="E909" s="260">
        <v>371</v>
      </c>
      <c r="F909" s="24">
        <v>46.25</v>
      </c>
      <c r="G909" s="24">
        <v>24.75</v>
      </c>
      <c r="I909" s="10">
        <v>43796</v>
      </c>
      <c r="J909" s="42">
        <f t="shared" ref="J909:J911" si="340">(1+(B909-Q909)/Q909)*100</f>
        <v>205.77181208053688</v>
      </c>
      <c r="K909" s="260" t="s">
        <v>18</v>
      </c>
      <c r="L909" s="42">
        <f t="shared" ref="L909:L911" si="341">(D909+Z909)/S909*100</f>
        <v>221.14255939744831</v>
      </c>
      <c r="M909" s="42">
        <f t="shared" ref="M909:M911" si="342">(1+(E909-T909)/T909)*100</f>
        <v>206.11111111111109</v>
      </c>
      <c r="N909" s="42">
        <f t="shared" ref="N909:N912" si="343">(1+(F909-U909)/U909)*100</f>
        <v>206.84257602862255</v>
      </c>
      <c r="O909" s="42">
        <f t="shared" ref="O909:O912" si="344">(1+(G909-V909)/V909)*100</f>
        <v>175.531914893617</v>
      </c>
      <c r="Q909" s="4">
        <v>1.49</v>
      </c>
      <c r="R909" s="4">
        <v>1815.8525729999999</v>
      </c>
      <c r="S909" s="4">
        <v>2338.2847000000002</v>
      </c>
      <c r="T909" s="4">
        <v>180</v>
      </c>
      <c r="U909" s="4">
        <v>22.36</v>
      </c>
      <c r="V909" s="4">
        <v>14.1</v>
      </c>
      <c r="X909" s="81">
        <v>43796</v>
      </c>
      <c r="Y909" s="262">
        <f>SUMPRODUCT(([1]Data!$A:$A=DATE(IF(X909 &lt; DATE(YEAR(X909), 1, 4), YEAR(X909)-1, YEAR(X909)), IF(X909&lt; DATE(YEAR(X909), MONTH(X909), 4), MONTH(EDATE(X909, -1)), MONTH(X909)), 15))*([1]Data!$G:$G="unit")*([1]Data!$O:$O))/SUMPRODUCT(([1]Data!$A:$A=DATE(IF(X909 &lt; DATE(YEAR(X909), 1, 4), YEAR(X909)-1, YEAR(X909)), IF(X909&lt; DATE(YEAR(X909), MONTH(X909), 4), MONTH(EDATE(X909, -1)), MONTH(X909)), 15))*([1]Data!$G:$G="unit"))</f>
        <v>5158.0047368421046</v>
      </c>
      <c r="Z909" s="262">
        <f>SUMPRODUCT(([1]Data!$A:$A=DATE(IF(X909 &lt; DATE(YEAR(X909), 1, 4), YEAR(X909)-1, YEAR(X909)), IF(X909&lt; DATE(YEAR(X909), MONTH(X909), 4), MONTH(EDATE(X909, -1)), MONTH(X909)), 15))*([1]Data!$G:$G="shuttle")*([1]Data!$O:$O))/SUMPRODUCT(([1]Data!$A:$A=DATE(IF(X909 &lt; DATE(YEAR(X909), 1, 4), YEAR(X909)-1, YEAR(X909)), IF(X909&lt; DATE(YEAR(X909), MONTH(X909), 4), MONTH(EDATE(X909, -1)), MONTH(X909)), 15))*([1]Data!$G:$G="shuttle"))</f>
        <v>5270.9426315789469</v>
      </c>
    </row>
    <row r="910" spans="1:26" x14ac:dyDescent="0.3">
      <c r="A910" s="81">
        <v>43803</v>
      </c>
      <c r="B910" s="24">
        <v>3.07</v>
      </c>
      <c r="C910" s="2" t="s">
        <v>18</v>
      </c>
      <c r="D910" s="2">
        <v>-379.2</v>
      </c>
      <c r="E910" s="2">
        <v>351</v>
      </c>
      <c r="F910" s="276" t="s">
        <v>18</v>
      </c>
      <c r="G910" s="276" t="s">
        <v>18</v>
      </c>
      <c r="I910" s="10">
        <v>43803</v>
      </c>
      <c r="J910" s="42">
        <f t="shared" si="340"/>
        <v>206.04026845637583</v>
      </c>
      <c r="K910" s="260" t="s">
        <v>18</v>
      </c>
      <c r="L910" s="42">
        <f t="shared" si="341"/>
        <v>209.34148865619315</v>
      </c>
      <c r="M910" s="42">
        <f t="shared" si="342"/>
        <v>195</v>
      </c>
      <c r="N910" s="54" t="s">
        <v>18</v>
      </c>
      <c r="O910" s="54" t="s">
        <v>18</v>
      </c>
      <c r="Q910" s="4">
        <v>1.49</v>
      </c>
      <c r="R910" s="4">
        <v>1815.8525729999999</v>
      </c>
      <c r="S910" s="4">
        <v>2338.2847000000002</v>
      </c>
      <c r="T910" s="4">
        <v>180</v>
      </c>
      <c r="U910" s="4">
        <v>22.36</v>
      </c>
      <c r="V910" s="4">
        <v>14.1</v>
      </c>
      <c r="X910" s="81">
        <v>43803</v>
      </c>
      <c r="Y910" s="262">
        <f>SUMPRODUCT(([1]Data!$A:$A=DATE(IF(X910 &lt; DATE(YEAR(X910), 1, 4), YEAR(X910)-1, YEAR(X910)), IF(X910&lt; DATE(YEAR(X910), MONTH(X910), 4), MONTH(EDATE(X910, -1)), MONTH(X910)), 15))*([1]Data!$G:$G="unit")*([1]Data!$O:$O))/SUMPRODUCT(([1]Data!$A:$A=DATE(IF(X910 &lt; DATE(YEAR(X910), 1, 4), YEAR(X910)-1, YEAR(X910)), IF(X910&lt; DATE(YEAR(X910), MONTH(X910), 4), MONTH(EDATE(X910, -1)), MONTH(X910)), 15))*([1]Data!$G:$G="unit"))</f>
        <v>5163.210657894736</v>
      </c>
      <c r="Z910" s="262">
        <f>SUMPRODUCT(([1]Data!$A:$A=DATE(IF(X910 &lt; DATE(YEAR(X910), 1, 4), YEAR(X910)-1, YEAR(X910)), IF(X910&lt; DATE(YEAR(X910), MONTH(X910), 4), MONTH(EDATE(X910, -1)), MONTH(X910)), 15))*([1]Data!$G:$G="shuttle")*([1]Data!$O:$O))/SUMPRODUCT(([1]Data!$A:$A=DATE(IF(X910 &lt; DATE(YEAR(X910), 1, 4), YEAR(X910)-1, YEAR(X910)), IF(X910&lt; DATE(YEAR(X910), MONTH(X910), 4), MONTH(EDATE(X910, -1)), MONTH(X910)), 15))*([1]Data!$G:$G="shuttle"))</f>
        <v>5274.2</v>
      </c>
    </row>
    <row r="911" spans="1:26" x14ac:dyDescent="0.3">
      <c r="A911" s="81">
        <v>43810</v>
      </c>
      <c r="B911" s="24">
        <v>3.0489999999999999</v>
      </c>
      <c r="C911" s="2" t="s">
        <v>18</v>
      </c>
      <c r="D911" s="2">
        <v>-637.5</v>
      </c>
      <c r="E911" s="2">
        <v>343</v>
      </c>
      <c r="F911" s="24">
        <v>46.75</v>
      </c>
      <c r="G911" s="24">
        <v>25.25</v>
      </c>
      <c r="I911" s="10">
        <v>43810</v>
      </c>
      <c r="J911" s="42">
        <f t="shared" si="340"/>
        <v>204.63087248322145</v>
      </c>
      <c r="K911" s="260" t="s">
        <v>18</v>
      </c>
      <c r="L911" s="42">
        <f t="shared" si="341"/>
        <v>198.29492961229226</v>
      </c>
      <c r="M911" s="42">
        <f t="shared" si="342"/>
        <v>190.55555555555554</v>
      </c>
      <c r="N911" s="42">
        <f t="shared" si="343"/>
        <v>209.07871198568873</v>
      </c>
      <c r="O911" s="42">
        <f t="shared" si="344"/>
        <v>179.07801418439718</v>
      </c>
      <c r="Q911" s="4">
        <v>1.49</v>
      </c>
      <c r="R911" s="4">
        <v>1815.8525729999999</v>
      </c>
      <c r="S911" s="4">
        <v>2338.2847000000002</v>
      </c>
      <c r="T911" s="4">
        <v>180</v>
      </c>
      <c r="U911" s="4">
        <v>22.36</v>
      </c>
      <c r="V911" s="4">
        <v>14.1</v>
      </c>
      <c r="X911" s="81">
        <v>43810</v>
      </c>
      <c r="Y911" s="262">
        <f>SUMPRODUCT(([1]Data!$A:$A=DATE(IF(X911 &lt; DATE(YEAR(X911), 1, 4), YEAR(X911)-1, YEAR(X911)), IF(X911&lt; DATE(YEAR(X911), MONTH(X911), 4), MONTH(EDATE(X911, -1)), MONTH(X911)), 15))*([1]Data!$G:$G="unit")*([1]Data!$O:$O))/SUMPRODUCT(([1]Data!$A:$A=DATE(IF(X911 &lt; DATE(YEAR(X911), 1, 4), YEAR(X911)-1, YEAR(X911)), IF(X911&lt; DATE(YEAR(X911), MONTH(X911), 4), MONTH(EDATE(X911, -1)), MONTH(X911)), 15))*([1]Data!$G:$G="unit"))</f>
        <v>5163.210657894736</v>
      </c>
      <c r="Z911" s="262">
        <f>SUMPRODUCT(([1]Data!$A:$A=DATE(IF(X911 &lt; DATE(YEAR(X911), 1, 4), YEAR(X911)-1, YEAR(X911)), IF(X911&lt; DATE(YEAR(X911), MONTH(X911), 4), MONTH(EDATE(X911, -1)), MONTH(X911)), 15))*([1]Data!$G:$G="shuttle")*([1]Data!$O:$O))/SUMPRODUCT(([1]Data!$A:$A=DATE(IF(X911 &lt; DATE(YEAR(X911), 1, 4), YEAR(X911)-1, YEAR(X911)), IF(X911&lt; DATE(YEAR(X911), MONTH(X911), 4), MONTH(EDATE(X911, -1)), MONTH(X911)), 15))*([1]Data!$G:$G="shuttle"))</f>
        <v>5274.2</v>
      </c>
    </row>
    <row r="912" spans="1:26" x14ac:dyDescent="0.3">
      <c r="A912" s="81">
        <v>43817</v>
      </c>
      <c r="B912" s="24">
        <v>3.0459999999999998</v>
      </c>
      <c r="C912" s="260" t="s">
        <v>18</v>
      </c>
      <c r="D912" s="2">
        <v>-431</v>
      </c>
      <c r="E912" s="2">
        <v>338</v>
      </c>
      <c r="F912" s="277">
        <v>47.25</v>
      </c>
      <c r="G912" s="277">
        <v>25.75</v>
      </c>
      <c r="I912" s="10">
        <v>43817</v>
      </c>
      <c r="J912" s="42">
        <f t="shared" ref="J912:J918" si="345">(1+(B912-Q912)/Q912)*100</f>
        <v>204.42953020134226</v>
      </c>
      <c r="K912" s="260" t="s">
        <v>18</v>
      </c>
      <c r="L912" s="42">
        <f t="shared" ref="L912:L918" si="346">(D912+Z912)/S912*100</f>
        <v>207.12618955253822</v>
      </c>
      <c r="M912" s="42">
        <f t="shared" ref="M912:M918" si="347">(1+(E912-T912)/T912)*100</f>
        <v>187.77777777777777</v>
      </c>
      <c r="N912" s="42">
        <f t="shared" si="343"/>
        <v>211.31484794275491</v>
      </c>
      <c r="O912" s="42">
        <f t="shared" si="344"/>
        <v>182.6241134751773</v>
      </c>
      <c r="Q912" s="4">
        <v>1.49</v>
      </c>
      <c r="R912" s="4">
        <v>1815.8525729999999</v>
      </c>
      <c r="S912" s="4">
        <v>2338.2847000000002</v>
      </c>
      <c r="T912" s="4">
        <v>180</v>
      </c>
      <c r="U912" s="4">
        <v>22.36</v>
      </c>
      <c r="V912" s="4">
        <v>14.1</v>
      </c>
      <c r="X912" s="81">
        <v>43817</v>
      </c>
      <c r="Y912" s="262">
        <f>SUMPRODUCT(([1]Data!$A:$A=DATE(IF(X912 &lt; DATE(YEAR(X912), 1, 4), YEAR(X912)-1, YEAR(X912)), IF(X912&lt; DATE(YEAR(X912), MONTH(X912), 4), MONTH(EDATE(X912, -1)), MONTH(X912)), 15))*([1]Data!$G:$G="unit")*([1]Data!$O:$O))/SUMPRODUCT(([1]Data!$A:$A=DATE(IF(X912 &lt; DATE(YEAR(X912), 1, 4), YEAR(X912)-1, YEAR(X912)), IF(X912&lt; DATE(YEAR(X912), MONTH(X912), 4), MONTH(EDATE(X912, -1)), MONTH(X912)), 15))*([1]Data!$G:$G="unit"))</f>
        <v>5163.210657894736</v>
      </c>
      <c r="Z912" s="262">
        <f>SUMPRODUCT(([1]Data!$A:$A=DATE(IF(X912 &lt; DATE(YEAR(X912), 1, 4), YEAR(X912)-1, YEAR(X912)), IF(X912&lt; DATE(YEAR(X912), MONTH(X912), 4), MONTH(EDATE(X912, -1)), MONTH(X912)), 15))*([1]Data!$G:$G="shuttle")*([1]Data!$O:$O))/SUMPRODUCT(([1]Data!$A:$A=DATE(IF(X912 &lt; DATE(YEAR(X912), 1, 4), YEAR(X912)-1, YEAR(X912)), IF(X912&lt; DATE(YEAR(X912), MONTH(X912), 4), MONTH(EDATE(X912, -1)), MONTH(X912)), 15))*([1]Data!$G:$G="shuttle"))</f>
        <v>5274.2</v>
      </c>
    </row>
    <row r="913" spans="1:26" x14ac:dyDescent="0.3">
      <c r="A913" s="81">
        <v>43824</v>
      </c>
      <c r="B913" s="24">
        <v>3.0409999999999999</v>
      </c>
      <c r="C913" s="260" t="s">
        <v>18</v>
      </c>
      <c r="D913" s="2">
        <v>-369</v>
      </c>
      <c r="E913" s="2">
        <v>318</v>
      </c>
      <c r="F913" s="24">
        <v>46.5</v>
      </c>
      <c r="G913" s="24">
        <v>25.5</v>
      </c>
      <c r="I913" s="10">
        <v>43824</v>
      </c>
      <c r="J913" s="42">
        <f t="shared" si="345"/>
        <v>204.09395973154361</v>
      </c>
      <c r="K913" s="260" t="s">
        <v>18</v>
      </c>
      <c r="L913" s="42">
        <f t="shared" si="346"/>
        <v>209.77770585421013</v>
      </c>
      <c r="M913" s="42">
        <f t="shared" si="347"/>
        <v>176.66666666666666</v>
      </c>
      <c r="N913" s="42">
        <f>(1+(F913-U913)/U913)*100</f>
        <v>207.96064400715562</v>
      </c>
      <c r="O913" s="42">
        <f t="shared" ref="O913:O918" si="348">(1+(G913-V913)/V913)*100</f>
        <v>180.85106382978725</v>
      </c>
      <c r="Q913" s="4">
        <v>1.49</v>
      </c>
      <c r="R913" s="4">
        <v>1815.8525729999999</v>
      </c>
      <c r="S913" s="4">
        <v>2338.2847000000002</v>
      </c>
      <c r="T913" s="4">
        <v>180</v>
      </c>
      <c r="U913" s="4">
        <v>22.36</v>
      </c>
      <c r="V913" s="4">
        <v>14.1</v>
      </c>
      <c r="X913" s="81">
        <v>43824</v>
      </c>
      <c r="Y913" s="262">
        <f>SUMPRODUCT(([1]Data!$A:$A=DATE(IF(X913 &lt; DATE(YEAR(X913), 1, 4), YEAR(X913)-1, YEAR(X913)), IF(X913&lt; DATE(YEAR(X913), MONTH(X913), 4), MONTH(EDATE(X913, -1)), MONTH(X913)), 15))*([1]Data!$G:$G="unit")*([1]Data!$O:$O))/SUMPRODUCT(([1]Data!$A:$A=DATE(IF(X913 &lt; DATE(YEAR(X913), 1, 4), YEAR(X913)-1, YEAR(X913)), IF(X913&lt; DATE(YEAR(X913), MONTH(X913), 4), MONTH(EDATE(X913, -1)), MONTH(X913)), 15))*([1]Data!$G:$G="unit"))</f>
        <v>5163.210657894736</v>
      </c>
      <c r="Z913" s="262">
        <f>SUMPRODUCT(([1]Data!$A:$A=DATE(IF(X913 &lt; DATE(YEAR(X913), 1, 4), YEAR(X913)-1, YEAR(X913)), IF(X913&lt; DATE(YEAR(X913), MONTH(X913), 4), MONTH(EDATE(X913, -1)), MONTH(X913)), 15))*([1]Data!$G:$G="shuttle")*([1]Data!$O:$O))/SUMPRODUCT(([1]Data!$A:$A=DATE(IF(X913 &lt; DATE(YEAR(X913), 1, 4), YEAR(X913)-1, YEAR(X913)), IF(X913&lt; DATE(YEAR(X913), MONTH(X913), 4), MONTH(EDATE(X913, -1)), MONTH(X913)), 15))*([1]Data!$G:$G="shuttle"))</f>
        <v>5274.2</v>
      </c>
    </row>
    <row r="914" spans="1:26" x14ac:dyDescent="0.3">
      <c r="A914" s="81">
        <v>43831</v>
      </c>
      <c r="B914" s="24">
        <v>3.069</v>
      </c>
      <c r="C914" s="260" t="s">
        <v>18</v>
      </c>
      <c r="D914" s="2">
        <v>-363</v>
      </c>
      <c r="E914" s="2">
        <v>315</v>
      </c>
      <c r="F914" s="260" t="s">
        <v>18</v>
      </c>
      <c r="G914" s="260" t="s">
        <v>18</v>
      </c>
      <c r="I914" s="10">
        <v>43831</v>
      </c>
      <c r="J914" s="42">
        <f t="shared" si="345"/>
        <v>205.9731543624161</v>
      </c>
      <c r="K914" s="260" t="s">
        <v>18</v>
      </c>
      <c r="L914" s="42">
        <f t="shared" si="346"/>
        <v>210.03430420598482</v>
      </c>
      <c r="M914" s="42">
        <f t="shared" si="347"/>
        <v>175</v>
      </c>
      <c r="N914" s="54" t="s">
        <v>18</v>
      </c>
      <c r="O914" s="54" t="s">
        <v>18</v>
      </c>
      <c r="Q914" s="4">
        <v>1.49</v>
      </c>
      <c r="R914" s="4">
        <v>1815.8525729999999</v>
      </c>
      <c r="S914" s="4">
        <v>2338.2847000000002</v>
      </c>
      <c r="T914" s="4">
        <v>180</v>
      </c>
      <c r="U914" s="4">
        <v>22.36</v>
      </c>
      <c r="V914" s="4">
        <v>14.1</v>
      </c>
      <c r="X914" s="81">
        <v>43831</v>
      </c>
      <c r="Y914" s="262">
        <f>SUMPRODUCT(([1]Data!$A:$A=DATE(IF(X914 &lt; DATE(YEAR(X914), 1, 4), YEAR(X914)-1, YEAR(X914)), IF(X914&lt; DATE(YEAR(X914), MONTH(X914), 4), MONTH(EDATE(X914, -1)), MONTH(X914)), 15))*([1]Data!$G:$G="unit")*([1]Data!$O:$O))/SUMPRODUCT(([1]Data!$A:$A=DATE(IF(X914 &lt; DATE(YEAR(X914), 1, 4), YEAR(X914)-1, YEAR(X914)), IF(X914&lt; DATE(YEAR(X914), MONTH(X914), 4), MONTH(EDATE(X914, -1)), MONTH(X914)), 15))*([1]Data!$G:$G="unit"))</f>
        <v>5163.210657894736</v>
      </c>
      <c r="Z914" s="262">
        <f>SUMPRODUCT(([1]Data!$A:$A=DATE(IF(X914 &lt; DATE(YEAR(X914), 1, 4), YEAR(X914)-1, YEAR(X914)), IF(X914&lt; DATE(YEAR(X914), MONTH(X914), 4), MONTH(EDATE(X914, -1)), MONTH(X914)), 15))*([1]Data!$G:$G="shuttle")*([1]Data!$O:$O))/SUMPRODUCT(([1]Data!$A:$A=DATE(IF(X914 &lt; DATE(YEAR(X914), 1, 4), YEAR(X914)-1, YEAR(X914)), IF(X914&lt; DATE(YEAR(X914), MONTH(X914), 4), MONTH(EDATE(X914, -1)), MONTH(X914)), 15))*([1]Data!$G:$G="shuttle"))</f>
        <v>5274.2</v>
      </c>
    </row>
    <row r="915" spans="1:26" x14ac:dyDescent="0.3">
      <c r="A915" s="81">
        <v>43838</v>
      </c>
      <c r="B915" s="278">
        <v>3.0790000000000002</v>
      </c>
      <c r="C915" s="260" t="s">
        <v>18</v>
      </c>
      <c r="D915" s="260">
        <v>-416.7</v>
      </c>
      <c r="E915" s="260">
        <v>310</v>
      </c>
      <c r="F915" s="278">
        <v>45.75</v>
      </c>
      <c r="G915" s="278">
        <v>25</v>
      </c>
      <c r="I915" s="10">
        <v>43838</v>
      </c>
      <c r="J915" s="42">
        <f t="shared" si="345"/>
        <v>206.64429530201343</v>
      </c>
      <c r="K915" s="260" t="s">
        <v>18</v>
      </c>
      <c r="L915" s="42">
        <f t="shared" si="346"/>
        <v>207.73774895760124</v>
      </c>
      <c r="M915" s="42">
        <f t="shared" si="347"/>
        <v>172.22222222222223</v>
      </c>
      <c r="N915" s="42">
        <f t="shared" ref="N915:N920" si="349">(1+(F915-U915)/U915)*100</f>
        <v>204.60644007155634</v>
      </c>
      <c r="O915" s="42">
        <f t="shared" si="348"/>
        <v>177.3049645390071</v>
      </c>
      <c r="Q915" s="4">
        <v>1.49</v>
      </c>
      <c r="R915" s="4">
        <v>1815.8525729999999</v>
      </c>
      <c r="S915" s="4">
        <v>2338.2847000000002</v>
      </c>
      <c r="T915" s="4">
        <v>180</v>
      </c>
      <c r="U915" s="4">
        <v>22.36</v>
      </c>
      <c r="V915" s="4">
        <v>14.1</v>
      </c>
      <c r="X915" s="81">
        <v>43838</v>
      </c>
      <c r="Y915" s="262">
        <f>SUMPRODUCT(([1]Data!$A:$A=DATE(IF(X915 &lt; DATE(YEAR(X915), 1, 4), YEAR(X915)-1, YEAR(X915)), IF(X915&lt; DATE(YEAR(X915), MONTH(X915), 4), MONTH(EDATE(X915, -1)), MONTH(X915)), 15))*([1]Data!$G:$G="unit")*([1]Data!$O:$O))/SUMPRODUCT(([1]Data!$A:$A=DATE(IF(X915 &lt; DATE(YEAR(X915), 1, 4), YEAR(X915)-1, YEAR(X915)), IF(X915&lt; DATE(YEAR(X915), MONTH(X915), 4), MONTH(EDATE(X915, -1)), MONTH(X915)), 15))*([1]Data!$G:$G="unit"))</f>
        <v>5163.210657894736</v>
      </c>
      <c r="Z915" s="262">
        <f>SUMPRODUCT(([1]Data!$A:$A=DATE(IF(X915 &lt; DATE(YEAR(X915), 1, 4), YEAR(X915)-1, YEAR(X915)), IF(X915&lt; DATE(YEAR(X915), MONTH(X915), 4), MONTH(EDATE(X915, -1)), MONTH(X915)), 15))*([1]Data!$G:$G="shuttle")*([1]Data!$O:$O))/SUMPRODUCT(([1]Data!$A:$A=DATE(IF(X915 &lt; DATE(YEAR(X915), 1, 4), YEAR(X915)-1, YEAR(X915)), IF(X915&lt; DATE(YEAR(X915), MONTH(X915), 4), MONTH(EDATE(X915, -1)), MONTH(X915)), 15))*([1]Data!$G:$G="shuttle"))</f>
        <v>5274.2</v>
      </c>
    </row>
    <row r="916" spans="1:26" x14ac:dyDescent="0.3">
      <c r="A916" s="81">
        <v>43845</v>
      </c>
      <c r="B916" s="279">
        <v>3.0640000000000001</v>
      </c>
      <c r="C916" s="260" t="s">
        <v>18</v>
      </c>
      <c r="D916" s="260">
        <v>-506.3</v>
      </c>
      <c r="E916" s="260">
        <v>334</v>
      </c>
      <c r="F916" s="279">
        <v>45</v>
      </c>
      <c r="G916" s="279">
        <v>24.25</v>
      </c>
      <c r="I916" s="10">
        <v>43845</v>
      </c>
      <c r="J916" s="42">
        <f t="shared" si="345"/>
        <v>205.63758389261747</v>
      </c>
      <c r="K916" s="260" t="s">
        <v>18</v>
      </c>
      <c r="L916" s="42">
        <f t="shared" si="346"/>
        <v>203.9058802377657</v>
      </c>
      <c r="M916" s="42">
        <f t="shared" si="347"/>
        <v>185.55555555555557</v>
      </c>
      <c r="N916" s="42">
        <f t="shared" si="349"/>
        <v>201.25223613595705</v>
      </c>
      <c r="O916" s="42">
        <f t="shared" si="348"/>
        <v>171.98581560283688</v>
      </c>
      <c r="Q916" s="4">
        <v>1.49</v>
      </c>
      <c r="R916" s="4">
        <v>1815.8525729999999</v>
      </c>
      <c r="S916" s="4">
        <v>2338.2847000000002</v>
      </c>
      <c r="T916" s="4">
        <v>180</v>
      </c>
      <c r="U916" s="4">
        <v>22.36</v>
      </c>
      <c r="V916" s="4">
        <v>14.1</v>
      </c>
      <c r="X916" s="81">
        <v>43845</v>
      </c>
      <c r="Y916" s="262">
        <f>SUMPRODUCT(([1]Data!$A:$A=DATE(IF(X916 &lt; DATE(YEAR(X916), 1, 4), YEAR(X916)-1, YEAR(X916)), IF(X916&lt; DATE(YEAR(X916), MONTH(X916), 4), MONTH(EDATE(X916, -1)), MONTH(X916)), 15))*([1]Data!$G:$G="unit")*([1]Data!$O:$O))/SUMPRODUCT(([1]Data!$A:$A=DATE(IF(X916 &lt; DATE(YEAR(X916), 1, 4), YEAR(X916)-1, YEAR(X916)), IF(X916&lt; DATE(YEAR(X916), MONTH(X916), 4), MONTH(EDATE(X916, -1)), MONTH(X916)), 15))*([1]Data!$G:$G="unit"))</f>
        <v>5163.210657894736</v>
      </c>
      <c r="Z916" s="262">
        <f>SUMPRODUCT(([1]Data!$A:$A=DATE(IF(X916 &lt; DATE(YEAR(X916), 1, 4), YEAR(X916)-1, YEAR(X916)), IF(X916&lt; DATE(YEAR(X916), MONTH(X916), 4), MONTH(EDATE(X916, -1)), MONTH(X916)), 15))*([1]Data!$G:$G="shuttle")*([1]Data!$O:$O))/SUMPRODUCT(([1]Data!$A:$A=DATE(IF(X916 &lt; DATE(YEAR(X916), 1, 4), YEAR(X916)-1, YEAR(X916)), IF(X916&lt; DATE(YEAR(X916), MONTH(X916), 4), MONTH(EDATE(X916, -1)), MONTH(X916)), 15))*([1]Data!$G:$G="shuttle"))</f>
        <v>5274.2</v>
      </c>
    </row>
    <row r="917" spans="1:26" x14ac:dyDescent="0.3">
      <c r="A917" s="81">
        <v>43852</v>
      </c>
      <c r="B917" s="280">
        <v>3.0369999999999999</v>
      </c>
      <c r="C917" s="260" t="s">
        <v>18</v>
      </c>
      <c r="D917" s="260">
        <v>-12.5</v>
      </c>
      <c r="E917" s="260">
        <v>333</v>
      </c>
      <c r="F917" s="280">
        <v>46</v>
      </c>
      <c r="G917" s="280">
        <v>24.75</v>
      </c>
      <c r="I917" s="10">
        <v>43852</v>
      </c>
      <c r="J917" s="42">
        <f t="shared" si="345"/>
        <v>203.82550335570468</v>
      </c>
      <c r="K917" s="260" t="s">
        <v>18</v>
      </c>
      <c r="L917" s="42">
        <f t="shared" si="346"/>
        <v>225.02392458882358</v>
      </c>
      <c r="M917" s="42">
        <f t="shared" si="347"/>
        <v>185</v>
      </c>
      <c r="N917" s="42">
        <f t="shared" si="349"/>
        <v>205.72450805008947</v>
      </c>
      <c r="O917" s="42">
        <f t="shared" si="348"/>
        <v>175.531914893617</v>
      </c>
      <c r="Q917" s="4">
        <v>1.49</v>
      </c>
      <c r="R917" s="4">
        <v>1815.8525729999999</v>
      </c>
      <c r="S917" s="4">
        <v>2338.2847000000002</v>
      </c>
      <c r="T917" s="4">
        <v>180</v>
      </c>
      <c r="U917" s="4">
        <v>22.36</v>
      </c>
      <c r="V917" s="4">
        <v>14.1</v>
      </c>
      <c r="X917" s="81">
        <v>43852</v>
      </c>
      <c r="Y917" s="262">
        <f>SUMPRODUCT(([1]Data!$A:$A=DATE(IF(X917 &lt; DATE(YEAR(X917), 1, 4), YEAR(X917)-1, YEAR(X917)), IF(X917&lt; DATE(YEAR(X917), MONTH(X917), 4), MONTH(EDATE(X917, -1)), MONTH(X917)), 15))*([1]Data!$G:$G="unit")*([1]Data!$O:$O))/SUMPRODUCT(([1]Data!$A:$A=DATE(IF(X917 &lt; DATE(YEAR(X917), 1, 4), YEAR(X917)-1, YEAR(X917)), IF(X917&lt; DATE(YEAR(X917), MONTH(X917), 4), MONTH(EDATE(X917, -1)), MONTH(X917)), 15))*([1]Data!$G:$G="unit"))</f>
        <v>5163.210657894736</v>
      </c>
      <c r="Z917" s="262">
        <f>SUMPRODUCT(([1]Data!$A:$A=DATE(IF(X917 &lt; DATE(YEAR(X917), 1, 4), YEAR(X917)-1, YEAR(X917)), IF(X917&lt; DATE(YEAR(X917), MONTH(X917), 4), MONTH(EDATE(X917, -1)), MONTH(X917)), 15))*([1]Data!$G:$G="shuttle")*([1]Data!$O:$O))/SUMPRODUCT(([1]Data!$A:$A=DATE(IF(X917 &lt; DATE(YEAR(X917), 1, 4), YEAR(X917)-1, YEAR(X917)), IF(X917&lt; DATE(YEAR(X917), MONTH(X917), 4), MONTH(EDATE(X917, -1)), MONTH(X917)), 15))*([1]Data!$G:$G="shuttle"))</f>
        <v>5274.2</v>
      </c>
    </row>
    <row r="918" spans="1:26" x14ac:dyDescent="0.3">
      <c r="A918" s="81">
        <v>43859</v>
      </c>
      <c r="B918" s="281">
        <v>3.01</v>
      </c>
      <c r="C918" s="260" t="s">
        <v>18</v>
      </c>
      <c r="D918" s="260">
        <v>92</v>
      </c>
      <c r="E918" s="260">
        <v>326</v>
      </c>
      <c r="F918" s="281">
        <v>45.5</v>
      </c>
      <c r="G918" s="281">
        <v>24.75</v>
      </c>
      <c r="I918" s="10">
        <v>43859</v>
      </c>
      <c r="J918" s="42">
        <f t="shared" si="345"/>
        <v>202.01342281879192</v>
      </c>
      <c r="K918" s="260" t="s">
        <v>18</v>
      </c>
      <c r="L918" s="42">
        <f t="shared" si="346"/>
        <v>229.4930125488996</v>
      </c>
      <c r="M918" s="42">
        <f t="shared" si="347"/>
        <v>181.11111111111111</v>
      </c>
      <c r="N918" s="42">
        <f t="shared" si="349"/>
        <v>203.48837209302326</v>
      </c>
      <c r="O918" s="42">
        <f t="shared" si="348"/>
        <v>175.531914893617</v>
      </c>
      <c r="Q918" s="4">
        <v>1.49</v>
      </c>
      <c r="R918" s="4">
        <v>1815.8525729999999</v>
      </c>
      <c r="S918" s="4">
        <v>2338.2847000000002</v>
      </c>
      <c r="T918" s="4">
        <v>180</v>
      </c>
      <c r="U918" s="4">
        <v>22.36</v>
      </c>
      <c r="V918" s="4">
        <v>14.1</v>
      </c>
      <c r="X918" s="81">
        <v>43859</v>
      </c>
      <c r="Y918" s="262">
        <f>SUMPRODUCT(([1]Data!$A:$A=DATE(IF(X918 &lt; DATE(YEAR(X918), 1, 4), YEAR(X918)-1, YEAR(X918)), IF(X918&lt; DATE(YEAR(X918), MONTH(X918), 4), MONTH(EDATE(X918, -1)), MONTH(X918)), 15))*([1]Data!$G:$G="unit")*([1]Data!$O:$O))/SUMPRODUCT(([1]Data!$A:$A=DATE(IF(X918 &lt; DATE(YEAR(X918), 1, 4), YEAR(X918)-1, YEAR(X918)), IF(X918&lt; DATE(YEAR(X918), MONTH(X918), 4), MONTH(EDATE(X918, -1)), MONTH(X918)), 15))*([1]Data!$G:$G="unit"))</f>
        <v>5163.210657894736</v>
      </c>
      <c r="Z918" s="262">
        <f>SUMPRODUCT(([1]Data!$A:$A=DATE(IF(X918 &lt; DATE(YEAR(X918), 1, 4), YEAR(X918)-1, YEAR(X918)), IF(X918&lt; DATE(YEAR(X918), MONTH(X918), 4), MONTH(EDATE(X918, -1)), MONTH(X918)), 15))*([1]Data!$G:$G="shuttle")*([1]Data!$O:$O))/SUMPRODUCT(([1]Data!$A:$A=DATE(IF(X918 &lt; DATE(YEAR(X918), 1, 4), YEAR(X918)-1, YEAR(X918)), IF(X918&lt; DATE(YEAR(X918), MONTH(X918), 4), MONTH(EDATE(X918, -1)), MONTH(X918)), 15))*([1]Data!$G:$G="shuttle"))</f>
        <v>5274.2</v>
      </c>
    </row>
    <row r="919" spans="1:26" x14ac:dyDescent="0.3">
      <c r="A919" s="81">
        <v>43866</v>
      </c>
      <c r="B919" s="282">
        <v>2.956</v>
      </c>
      <c r="C919" s="260" t="s">
        <v>18</v>
      </c>
      <c r="D919" s="260">
        <v>-137.5</v>
      </c>
      <c r="E919" s="260">
        <v>307</v>
      </c>
      <c r="F919" s="282">
        <v>45</v>
      </c>
      <c r="G919" s="282">
        <v>24.25</v>
      </c>
      <c r="I919" s="10">
        <v>43866</v>
      </c>
      <c r="J919" s="42">
        <f t="shared" ref="J919" si="350">(1+(B919-Q919)/Q919)*100</f>
        <v>198.38926174496643</v>
      </c>
      <c r="K919" s="260" t="s">
        <v>18</v>
      </c>
      <c r="L919" s="42">
        <f t="shared" ref="L919" si="351">(D919+Z919)/S919*100</f>
        <v>219.67812559351731</v>
      </c>
      <c r="M919" s="42">
        <f t="shared" ref="M919" si="352">(1+(E919-T919)/T919)*100</f>
        <v>170.55555555555557</v>
      </c>
      <c r="N919" s="42">
        <f t="shared" si="349"/>
        <v>201.25223613595705</v>
      </c>
      <c r="O919" s="42">
        <f t="shared" ref="O919" si="353">(1+(G919-V919)/V919)*100</f>
        <v>171.98581560283688</v>
      </c>
      <c r="Q919" s="4">
        <v>1.49</v>
      </c>
      <c r="R919" s="4">
        <v>1815.8525729999999</v>
      </c>
      <c r="S919" s="4">
        <v>2338.2847000000002</v>
      </c>
      <c r="T919" s="4">
        <v>180</v>
      </c>
      <c r="U919" s="4">
        <v>22.36</v>
      </c>
      <c r="V919" s="4">
        <v>14.1</v>
      </c>
      <c r="X919" s="81">
        <v>43866</v>
      </c>
      <c r="Y919" s="262">
        <f>SUMPRODUCT(([1]Data!$A:$A=DATE(IF(X919 &lt; DATE(YEAR(X919), 1, 4), YEAR(X919)-1, YEAR(X919)), IF(X919&lt; DATE(YEAR(X919), MONTH(X919), 4), MONTH(EDATE(X919, -1)), MONTH(X919)), 15))*([1]Data!$G:$G="unit")*([1]Data!$O:$O))/SUMPRODUCT(([1]Data!$A:$A=DATE(IF(X919 &lt; DATE(YEAR(X919), 1, 4), YEAR(X919)-1, YEAR(X919)), IF(X919&lt; DATE(YEAR(X919), MONTH(X919), 4), MONTH(EDATE(X919, -1)), MONTH(X919)), 15))*([1]Data!$G:$G="unit"))</f>
        <v>5163.210657894736</v>
      </c>
      <c r="Z919" s="262">
        <f>SUMPRODUCT(([1]Data!$A:$A=DATE(IF(X919 &lt; DATE(YEAR(X919), 1, 4), YEAR(X919)-1, YEAR(X919)), IF(X919&lt; DATE(YEAR(X919), MONTH(X919), 4), MONTH(EDATE(X919, -1)), MONTH(X919)), 15))*([1]Data!$G:$G="shuttle")*([1]Data!$O:$O))/SUMPRODUCT(([1]Data!$A:$A=DATE(IF(X919 &lt; DATE(YEAR(X919), 1, 4), YEAR(X919)-1, YEAR(X919)), IF(X919&lt; DATE(YEAR(X919), MONTH(X919), 4), MONTH(EDATE(X919, -1)), MONTH(X919)), 15))*([1]Data!$G:$G="shuttle"))</f>
        <v>5274.2</v>
      </c>
    </row>
    <row r="920" spans="1:26" x14ac:dyDescent="0.3">
      <c r="A920" s="81">
        <v>43873</v>
      </c>
      <c r="B920" s="283">
        <v>2.91</v>
      </c>
      <c r="C920" s="260" t="s">
        <v>18</v>
      </c>
      <c r="D920" s="260">
        <v>-279.2</v>
      </c>
      <c r="E920" s="260">
        <v>296</v>
      </c>
      <c r="F920" s="283">
        <v>42</v>
      </c>
      <c r="G920" s="283">
        <v>22</v>
      </c>
      <c r="I920" s="10">
        <v>43873</v>
      </c>
      <c r="J920" s="42">
        <f t="shared" ref="J920" si="354">(1+(B920-Q920)/Q920)*100</f>
        <v>195.30201342281882</v>
      </c>
      <c r="K920" s="260" t="s">
        <v>18</v>
      </c>
      <c r="L920" s="42">
        <f t="shared" ref="L920" si="355">(D920+Z920)/S920*100</f>
        <v>213.61812785243814</v>
      </c>
      <c r="M920" s="42">
        <f t="shared" ref="M920" si="356">(1+(E920-T920)/T920)*100</f>
        <v>164.44444444444443</v>
      </c>
      <c r="N920" s="42">
        <f t="shared" si="349"/>
        <v>187.83542039355993</v>
      </c>
      <c r="O920" s="42">
        <f t="shared" ref="O920" si="357">(1+(G920-V920)/V920)*100</f>
        <v>156.02836879432624</v>
      </c>
      <c r="Q920" s="4">
        <v>1.49</v>
      </c>
      <c r="R920" s="4">
        <v>1815.8525729999999</v>
      </c>
      <c r="S920" s="4">
        <v>2338.2847000000002</v>
      </c>
      <c r="T920" s="4">
        <v>180</v>
      </c>
      <c r="U920" s="4">
        <v>22.36</v>
      </c>
      <c r="V920" s="4">
        <v>14.1</v>
      </c>
      <c r="X920" s="81">
        <v>43873</v>
      </c>
      <c r="Y920" s="262">
        <f>SUMPRODUCT(([1]Data!$A:$A=DATE(IF(X920 &lt; DATE(YEAR(X920), 1, 4), YEAR(X920)-1, YEAR(X920)), IF(X920&lt; DATE(YEAR(X920), MONTH(X920), 4), MONTH(EDATE(X920, -1)), MONTH(X920)), 15))*([1]Data!$G:$G="unit")*([1]Data!$O:$O))/SUMPRODUCT(([1]Data!$A:$A=DATE(IF(X920 &lt; DATE(YEAR(X920), 1, 4), YEAR(X920)-1, YEAR(X920)), IF(X920&lt; DATE(YEAR(X920), MONTH(X920), 4), MONTH(EDATE(X920, -1)), MONTH(X920)), 15))*([1]Data!$G:$G="unit"))</f>
        <v>5163.210657894736</v>
      </c>
      <c r="Z920" s="262">
        <f>SUMPRODUCT(([1]Data!$A:$A=DATE(IF(X920 &lt; DATE(YEAR(X920), 1, 4), YEAR(X920)-1, YEAR(X920)), IF(X920&lt; DATE(YEAR(X920), MONTH(X920), 4), MONTH(EDATE(X920, -1)), MONTH(X920)), 15))*([1]Data!$G:$G="shuttle")*([1]Data!$O:$O))/SUMPRODUCT(([1]Data!$A:$A=DATE(IF(X920 &lt; DATE(YEAR(X920), 1, 4), YEAR(X920)-1, YEAR(X920)), IF(X920&lt; DATE(YEAR(X920), MONTH(X920), 4), MONTH(EDATE(X920, -1)), MONTH(X920)), 15))*([1]Data!$G:$G="shuttle"))</f>
        <v>5274.2</v>
      </c>
    </row>
    <row r="921" spans="1:26" x14ac:dyDescent="0.3">
      <c r="A921" s="81">
        <v>43880</v>
      </c>
      <c r="B921" s="283">
        <v>2.89</v>
      </c>
      <c r="C921" s="260" t="s">
        <v>18</v>
      </c>
      <c r="D921" s="260">
        <v>-306.3</v>
      </c>
      <c r="E921" s="260">
        <v>292</v>
      </c>
      <c r="F921" s="283">
        <v>42.75</v>
      </c>
      <c r="G921" s="283">
        <v>22.25</v>
      </c>
      <c r="I921" s="10">
        <v>43880</v>
      </c>
      <c r="J921" s="42">
        <f t="shared" ref="J921" si="358">(1+(B921-Q921)/Q921)*100</f>
        <v>193.95973154362417</v>
      </c>
      <c r="K921" s="260" t="s">
        <v>18</v>
      </c>
      <c r="L921" s="42">
        <f t="shared" ref="L921" si="359">(D921+Z921)/S921*100</f>
        <v>212.45915863025573</v>
      </c>
      <c r="M921" s="42">
        <f t="shared" ref="M921" si="360">(1+(E921-T921)/T921)*100</f>
        <v>162.22222222222223</v>
      </c>
      <c r="N921" s="42">
        <f t="shared" ref="N921" si="361">(1+(F921-U921)/U921)*100</f>
        <v>191.18962432915922</v>
      </c>
      <c r="O921" s="42">
        <f t="shared" ref="O921" si="362">(1+(G921-V921)/V921)*100</f>
        <v>157.80141843971631</v>
      </c>
      <c r="Q921" s="4">
        <v>1.49</v>
      </c>
      <c r="R921" s="4">
        <v>1815.8525729999999</v>
      </c>
      <c r="S921" s="4">
        <v>2338.2847000000002</v>
      </c>
      <c r="T921" s="4">
        <v>180</v>
      </c>
      <c r="U921" s="4">
        <v>22.36</v>
      </c>
      <c r="V921" s="4">
        <v>14.1</v>
      </c>
      <c r="X921" s="81">
        <v>43880</v>
      </c>
      <c r="Y921" s="262">
        <f>SUMPRODUCT(([1]Data!$A:$A=DATE(IF(X921 &lt; DATE(YEAR(X921), 1, 4), YEAR(X921)-1, YEAR(X921)), IF(X921&lt; DATE(YEAR(X921), MONTH(X921), 4), MONTH(EDATE(X921, -1)), MONTH(X921)), 15))*([1]Data!$G:$G="unit")*([1]Data!$O:$O))/SUMPRODUCT(([1]Data!$A:$A=DATE(IF(X921 &lt; DATE(YEAR(X921), 1, 4), YEAR(X921)-1, YEAR(X921)), IF(X921&lt; DATE(YEAR(X921), MONTH(X921), 4), MONTH(EDATE(X921, -1)), MONTH(X921)), 15))*([1]Data!$G:$G="unit"))</f>
        <v>5163.210657894736</v>
      </c>
      <c r="Z921" s="262">
        <f>SUMPRODUCT(([1]Data!$A:$A=DATE(IF(X921 &lt; DATE(YEAR(X921), 1, 4), YEAR(X921)-1, YEAR(X921)), IF(X921&lt; DATE(YEAR(X921), MONTH(X921), 4), MONTH(EDATE(X921, -1)), MONTH(X921)), 15))*([1]Data!$G:$G="shuttle")*([1]Data!$O:$O))/SUMPRODUCT(([1]Data!$A:$A=DATE(IF(X921 &lt; DATE(YEAR(X921), 1, 4), YEAR(X921)-1, YEAR(X921)), IF(X921&lt; DATE(YEAR(X921), MONTH(X921), 4), MONTH(EDATE(X921, -1)), MONTH(X921)), 15))*([1]Data!$G:$G="shuttle"))</f>
        <v>5274.2</v>
      </c>
    </row>
    <row r="922" spans="1:26" x14ac:dyDescent="0.3">
      <c r="A922" s="81">
        <v>43887</v>
      </c>
      <c r="B922" s="284">
        <v>2.8820000000000001</v>
      </c>
      <c r="C922" s="285" t="s">
        <v>18</v>
      </c>
      <c r="D922" s="285">
        <v>-141.69999999999999</v>
      </c>
      <c r="E922" s="285">
        <v>284</v>
      </c>
      <c r="F922" s="284">
        <v>43.25</v>
      </c>
      <c r="G922" s="284">
        <v>22.75</v>
      </c>
      <c r="I922" s="10">
        <v>43887</v>
      </c>
      <c r="J922" s="42">
        <f t="shared" ref="J922" si="363">(1+(B922-Q922)/Q922)*100</f>
        <v>193.42281879194633</v>
      </c>
      <c r="K922" s="260" t="s">
        <v>18</v>
      </c>
      <c r="L922" s="42">
        <f t="shared" ref="L922" si="364">(D922+Z922)/S922*100</f>
        <v>219.49850674727506</v>
      </c>
      <c r="M922" s="42">
        <f t="shared" ref="M922" si="365">(1+(E922-T922)/T922)*100</f>
        <v>157.77777777777777</v>
      </c>
      <c r="N922" s="42">
        <f t="shared" ref="N922" si="366">(1+(F922-U922)/U922)*100</f>
        <v>193.4257602862254</v>
      </c>
      <c r="O922" s="42">
        <f t="shared" ref="O922" si="367">(1+(G922-V922)/V922)*100</f>
        <v>161.34751773049646</v>
      </c>
      <c r="Q922" s="4">
        <v>1.49</v>
      </c>
      <c r="R922" s="4">
        <v>1815.8525729999999</v>
      </c>
      <c r="S922" s="4">
        <v>2338.2847000000002</v>
      </c>
      <c r="T922" s="4">
        <v>180</v>
      </c>
      <c r="U922" s="4">
        <v>22.36</v>
      </c>
      <c r="V922" s="4">
        <v>14.1</v>
      </c>
      <c r="X922" s="81">
        <v>43887</v>
      </c>
      <c r="Y922" s="262">
        <f>SUMPRODUCT(([1]Data!$A:$A=DATE(IF(X922 &lt; DATE(YEAR(X922), 1, 4), YEAR(X922)-1, YEAR(X922)), IF(X922&lt; DATE(YEAR(X922), MONTH(X922), 4), MONTH(EDATE(X922, -1)), MONTH(X922)), 15))*([1]Data!$G:$G="unit")*([1]Data!$O:$O))/SUMPRODUCT(([1]Data!$A:$A=DATE(IF(X922 &lt; DATE(YEAR(X922), 1, 4), YEAR(X922)-1, YEAR(X922)), IF(X922&lt; DATE(YEAR(X922), MONTH(X922), 4), MONTH(EDATE(X922, -1)), MONTH(X922)), 15))*([1]Data!$G:$G="unit"))</f>
        <v>5163.210657894736</v>
      </c>
      <c r="Z922" s="262">
        <f>SUMPRODUCT(([1]Data!$A:$A=DATE(IF(X922 &lt; DATE(YEAR(X922), 1, 4), YEAR(X922)-1, YEAR(X922)), IF(X922&lt; DATE(YEAR(X922), MONTH(X922), 4), MONTH(EDATE(X922, -1)), MONTH(X922)), 15))*([1]Data!$G:$G="shuttle")*([1]Data!$O:$O))/SUMPRODUCT(([1]Data!$A:$A=DATE(IF(X922 &lt; DATE(YEAR(X922), 1, 4), YEAR(X922)-1, YEAR(X922)), IF(X922&lt; DATE(YEAR(X922), MONTH(X922), 4), MONTH(EDATE(X922, -1)), MONTH(X922)), 15))*([1]Data!$G:$G="shuttle"))</f>
        <v>5274.2</v>
      </c>
    </row>
    <row r="923" spans="1:26" x14ac:dyDescent="0.3">
      <c r="A923" s="81">
        <v>43894</v>
      </c>
      <c r="B923" s="284">
        <v>2.851</v>
      </c>
      <c r="C923" s="285" t="s">
        <v>18</v>
      </c>
      <c r="D923" s="285">
        <v>-160.4</v>
      </c>
      <c r="E923" s="285">
        <v>288</v>
      </c>
      <c r="F923" s="284">
        <v>43.5</v>
      </c>
      <c r="G923" s="284">
        <v>23.5</v>
      </c>
      <c r="I923" s="10">
        <v>43894</v>
      </c>
      <c r="J923" s="42">
        <f t="shared" ref="J923" si="368">(1+(B923-Q923)/Q923)*100</f>
        <v>191.34228187919464</v>
      </c>
      <c r="K923" s="260" t="s">
        <v>18</v>
      </c>
      <c r="L923" s="42">
        <f t="shared" ref="L923" si="369">(D923+Z923)/S923*100</f>
        <v>218.28085753359466</v>
      </c>
      <c r="M923" s="42">
        <f t="shared" ref="M923" si="370">(1+(E923-T923)/T923)*100</f>
        <v>160</v>
      </c>
      <c r="N923" s="42">
        <f t="shared" ref="N923" si="371">(1+(F923-U923)/U923)*100</f>
        <v>194.5438282647585</v>
      </c>
      <c r="O923" s="42">
        <f t="shared" ref="O923" si="372">(1+(G923-V923)/V923)*100</f>
        <v>166.66666666666669</v>
      </c>
      <c r="Q923" s="4">
        <v>1.49</v>
      </c>
      <c r="R923" s="4">
        <v>1815.8525729999999</v>
      </c>
      <c r="S923" s="4">
        <v>2338.2847000000002</v>
      </c>
      <c r="T923" s="4">
        <v>180</v>
      </c>
      <c r="U923" s="4">
        <v>22.36</v>
      </c>
      <c r="V923" s="4">
        <v>14.1</v>
      </c>
      <c r="X923" s="81">
        <v>43894</v>
      </c>
      <c r="Y923" s="286">
        <f>SUMPRODUCT(([1]Data!$A:$A=DATE(IF(X923 &lt; DATE(YEAR(X923), 1, 4), YEAR(X923)-1, YEAR(X923)), IF(X923&lt; DATE(YEAR(X923), MONTH(X923), 4), MONTH(EDATE(X923, -1)), MONTH(X923)), 15))*([1]Data!$G:$G="unit")*([1]Data!$O:$O))/SUMPRODUCT(([1]Data!$A:$A=DATE(IF(X923 &lt; DATE(YEAR(X923), 1, 4), YEAR(X923)-1, YEAR(X923)), IF(X923&lt; DATE(YEAR(X923), MONTH(X923), 4), MONTH(EDATE(X923, -1)), MONTH(X923)), 15))*([1]Data!$G:$G="unit"))</f>
        <v>5149.5558421052638</v>
      </c>
      <c r="Z923" s="286">
        <f>SUMPRODUCT(([1]Data!$A:$A=DATE(IF(X923 &lt; DATE(YEAR(X923), 1, 4), YEAR(X923)-1, YEAR(X923)), IF(X923&lt; DATE(YEAR(X923), MONTH(X923), 4), MONTH(EDATE(X923, -1)), MONTH(X923)), 15))*([1]Data!$G:$G="shuttle")*([1]Data!$O:$O))/SUMPRODUCT(([1]Data!$A:$A=DATE(IF(X923 &lt; DATE(YEAR(X923), 1, 4), YEAR(X923)-1, YEAR(X923)), IF(X923&lt; DATE(YEAR(X923), MONTH(X923), 4), MONTH(EDATE(X923, -1)), MONTH(X923)), 15))*([1]Data!$G:$G="shuttle"))</f>
        <v>5264.4278947368412</v>
      </c>
    </row>
    <row r="924" spans="1:26" x14ac:dyDescent="0.3">
      <c r="A924" s="81">
        <v>43901</v>
      </c>
      <c r="B924" s="284">
        <v>2.8140000000000001</v>
      </c>
      <c r="C924" s="285" t="s">
        <v>18</v>
      </c>
      <c r="D924" s="285">
        <v>37.5</v>
      </c>
      <c r="E924" s="285">
        <v>275</v>
      </c>
      <c r="F924" s="284">
        <v>43.75</v>
      </c>
      <c r="G924" s="284">
        <v>23.75</v>
      </c>
      <c r="I924" s="10">
        <v>43901</v>
      </c>
      <c r="J924" s="42">
        <f t="shared" ref="J924" si="373">(1+(B924-Q924)/Q924)*100</f>
        <v>188.85906040268458</v>
      </c>
      <c r="K924" s="260" t="s">
        <v>18</v>
      </c>
      <c r="L924" s="42">
        <f t="shared" ref="L924" si="374">(D924+Z924)/S924*100</f>
        <v>226.74432650296353</v>
      </c>
      <c r="M924" s="42">
        <f t="shared" ref="M924" si="375">(1+(E924-T924)/T924)*100</f>
        <v>152.77777777777777</v>
      </c>
      <c r="N924" s="42">
        <f t="shared" ref="N924" si="376">(1+(F924-U924)/U924)*100</f>
        <v>195.66189624329161</v>
      </c>
      <c r="O924" s="42">
        <f t="shared" ref="O924" si="377">(1+(G924-V924)/V924)*100</f>
        <v>168.43971631205673</v>
      </c>
      <c r="Q924" s="4">
        <v>1.49</v>
      </c>
      <c r="R924" s="4">
        <v>1815.8525729999999</v>
      </c>
      <c r="S924" s="4">
        <v>2338.2847000000002</v>
      </c>
      <c r="T924" s="4">
        <v>180</v>
      </c>
      <c r="U924" s="4">
        <v>22.36</v>
      </c>
      <c r="V924" s="4">
        <v>14.1</v>
      </c>
      <c r="X924" s="81">
        <v>43901</v>
      </c>
      <c r="Y924" s="286">
        <f>SUMPRODUCT(([1]Data!$A:$A=DATE(IF(X924 &lt; DATE(YEAR(X924), 1, 4), YEAR(X924)-1, YEAR(X924)), IF(X924&lt; DATE(YEAR(X924), MONTH(X924), 4), MONTH(EDATE(X924, -1)), MONTH(X924)), 15))*([1]Data!$G:$G="unit")*([1]Data!$O:$O))/SUMPRODUCT(([1]Data!$A:$A=DATE(IF(X924 &lt; DATE(YEAR(X924), 1, 4), YEAR(X924)-1, YEAR(X924)), IF(X924&lt; DATE(YEAR(X924), MONTH(X924), 4), MONTH(EDATE(X924, -1)), MONTH(X924)), 15))*([1]Data!$G:$G="unit"))</f>
        <v>5149.5558421052638</v>
      </c>
      <c r="Z924" s="286">
        <f>SUMPRODUCT(([1]Data!$A:$A=DATE(IF(X924 &lt; DATE(YEAR(X924), 1, 4), YEAR(X924)-1, YEAR(X924)), IF(X924&lt; DATE(YEAR(X924), MONTH(X924), 4), MONTH(EDATE(X924, -1)), MONTH(X924)), 15))*([1]Data!$G:$G="shuttle")*([1]Data!$O:$O))/SUMPRODUCT(([1]Data!$A:$A=DATE(IF(X924 &lt; DATE(YEAR(X924), 1, 4), YEAR(X924)-1, YEAR(X924)), IF(X924&lt; DATE(YEAR(X924), MONTH(X924), 4), MONTH(EDATE(X924, -1)), MONTH(X924)), 15))*([1]Data!$G:$G="shuttle"))</f>
        <v>5264.4278947368412</v>
      </c>
    </row>
    <row r="925" spans="1:26" x14ac:dyDescent="0.3">
      <c r="A925" s="81">
        <v>43908</v>
      </c>
      <c r="B925" s="24">
        <v>2.7330000000000001</v>
      </c>
      <c r="C925" s="2" t="s">
        <v>18</v>
      </c>
      <c r="D925" s="2">
        <v>-131.30000000000001</v>
      </c>
      <c r="E925" s="2">
        <v>278</v>
      </c>
      <c r="F925" s="24">
        <v>43.25</v>
      </c>
      <c r="G925" s="24">
        <v>23.25</v>
      </c>
      <c r="I925" s="10">
        <v>43908</v>
      </c>
      <c r="J925" s="42">
        <f t="shared" ref="J925" si="378">(1+(B925-Q925)/Q925)*100</f>
        <v>183.4228187919463</v>
      </c>
      <c r="K925" s="260" t="s">
        <v>18</v>
      </c>
      <c r="L925" s="42">
        <f t="shared" ref="L925" si="379">(D925+Z925)/S925*100</f>
        <v>219.52535953970192</v>
      </c>
      <c r="M925" s="42">
        <f t="shared" ref="M925" si="380">(1+(E925-T925)/T925)*100</f>
        <v>154.44444444444443</v>
      </c>
      <c r="N925" s="42">
        <f t="shared" ref="N925" si="381">(1+(F925-U925)/U925)*100</f>
        <v>193.4257602862254</v>
      </c>
      <c r="O925" s="42">
        <f t="shared" ref="O925" si="382">(1+(G925-V925)/V925)*100</f>
        <v>164.89361702127661</v>
      </c>
      <c r="Q925" s="4">
        <v>1.49</v>
      </c>
      <c r="R925" s="4">
        <v>1815.8525729999999</v>
      </c>
      <c r="S925" s="4">
        <v>2338.2847000000002</v>
      </c>
      <c r="T925" s="4">
        <v>180</v>
      </c>
      <c r="U925" s="4">
        <v>22.36</v>
      </c>
      <c r="V925" s="4">
        <v>14.1</v>
      </c>
      <c r="X925" s="81">
        <v>43908</v>
      </c>
      <c r="Y925" s="286">
        <f>SUMPRODUCT(([1]Data!$A:$A=DATE(IF(X925 &lt; DATE(YEAR(X925), 1, 4), YEAR(X925)-1, YEAR(X925)), IF(X925&lt; DATE(YEAR(X925), MONTH(X925), 4), MONTH(EDATE(X925, -1)), MONTH(X925)), 15))*([1]Data!$G:$G="unit")*([1]Data!$O:$O))/SUMPRODUCT(([1]Data!$A:$A=DATE(IF(X925 &lt; DATE(YEAR(X925), 1, 4), YEAR(X925)-1, YEAR(X925)), IF(X925&lt; DATE(YEAR(X925), MONTH(X925), 4), MONTH(EDATE(X925, -1)), MONTH(X925)), 15))*([1]Data!$G:$G="unit"))</f>
        <v>5149.5558421052638</v>
      </c>
      <c r="Z925" s="286">
        <f>SUMPRODUCT(([1]Data!$A:$A=DATE(IF(X925 &lt; DATE(YEAR(X925), 1, 4), YEAR(X925)-1, YEAR(X925)), IF(X925&lt; DATE(YEAR(X925), MONTH(X925), 4), MONTH(EDATE(X925, -1)), MONTH(X925)), 15))*([1]Data!$G:$G="shuttle")*([1]Data!$O:$O))/SUMPRODUCT(([1]Data!$A:$A=DATE(IF(X925 &lt; DATE(YEAR(X925), 1, 4), YEAR(X925)-1, YEAR(X925)), IF(X925&lt; DATE(YEAR(X925), MONTH(X925), 4), MONTH(EDATE(X925, -1)), MONTH(X925)), 15))*([1]Data!$G:$G="shuttle"))</f>
        <v>5264.4278947368412</v>
      </c>
    </row>
    <row r="926" spans="1:26" x14ac:dyDescent="0.3">
      <c r="A926" s="81">
        <v>43915</v>
      </c>
      <c r="B926" s="284">
        <v>2.6589999999999998</v>
      </c>
      <c r="C926" s="285" t="s">
        <v>18</v>
      </c>
      <c r="D926" s="285">
        <v>75</v>
      </c>
      <c r="E926" s="285">
        <v>304</v>
      </c>
      <c r="F926" s="284">
        <v>41.25</v>
      </c>
      <c r="G926" s="284">
        <v>21.25</v>
      </c>
      <c r="I926" s="10">
        <v>43915</v>
      </c>
      <c r="J926" s="42">
        <f t="shared" ref="J926" si="383">(1+(B926-Q926)/Q926)*100</f>
        <v>178.45637583892616</v>
      </c>
      <c r="K926" s="260" t="s">
        <v>18</v>
      </c>
      <c r="L926" s="42">
        <f t="shared" ref="L926" si="384">(D926+Z926)/S926*100</f>
        <v>228.34806620155538</v>
      </c>
      <c r="M926" s="42">
        <f t="shared" ref="M926" si="385">(1+(E926-T926)/T926)*100</f>
        <v>168.88888888888889</v>
      </c>
      <c r="N926" s="42">
        <f t="shared" ref="N926" si="386">(1+(F926-U926)/U926)*100</f>
        <v>184.48121645796064</v>
      </c>
      <c r="O926" s="42">
        <f t="shared" ref="O926" si="387">(1+(G926-V926)/V926)*100</f>
        <v>150.70921985815602</v>
      </c>
      <c r="Q926" s="4">
        <v>1.49</v>
      </c>
      <c r="R926" s="4">
        <v>1815.8525729999999</v>
      </c>
      <c r="S926" s="4">
        <v>2338.2847000000002</v>
      </c>
      <c r="T926" s="4">
        <v>180</v>
      </c>
      <c r="U926" s="4">
        <v>22.36</v>
      </c>
      <c r="V926" s="4">
        <v>14.1</v>
      </c>
      <c r="X926" s="81">
        <v>43915</v>
      </c>
      <c r="Y926" s="286">
        <f>SUMPRODUCT(([1]Data!$A:$A=DATE(IF(X926 &lt; DATE(YEAR(X926), 1, 4), YEAR(X926)-1, YEAR(X926)), IF(X926&lt; DATE(YEAR(X926), MONTH(X926), 4), MONTH(EDATE(X926, -1)), MONTH(X926)), 15))*([1]Data!$G:$G="unit")*([1]Data!$O:$O))/SUMPRODUCT(([1]Data!$A:$A=DATE(IF(X926 &lt; DATE(YEAR(X926), 1, 4), YEAR(X926)-1, YEAR(X926)), IF(X926&lt; DATE(YEAR(X926), MONTH(X926), 4), MONTH(EDATE(X926, -1)), MONTH(X926)), 15))*([1]Data!$G:$G="unit"))</f>
        <v>5149.5558421052638</v>
      </c>
      <c r="Z926" s="286">
        <f>SUMPRODUCT(([1]Data!$A:$A=DATE(IF(X926 &lt; DATE(YEAR(X926), 1, 4), YEAR(X926)-1, YEAR(X926)), IF(X926&lt; DATE(YEAR(X926), MONTH(X926), 4), MONTH(EDATE(X926, -1)), MONTH(X926)), 15))*([1]Data!$G:$G="shuttle")*([1]Data!$O:$O))/SUMPRODUCT(([1]Data!$A:$A=DATE(IF(X926 &lt; DATE(YEAR(X926), 1, 4), YEAR(X926)-1, YEAR(X926)), IF(X926&lt; DATE(YEAR(X926), MONTH(X926), 4), MONTH(EDATE(X926, -1)), MONTH(X926)), 15))*([1]Data!$G:$G="shuttle"))</f>
        <v>5264.4278947368412</v>
      </c>
    </row>
    <row r="927" spans="1:26" x14ac:dyDescent="0.3">
      <c r="A927" s="81">
        <v>43922</v>
      </c>
      <c r="B927" s="288">
        <v>2.5859999999999999</v>
      </c>
      <c r="C927" s="287" t="s">
        <v>18</v>
      </c>
      <c r="D927" s="287">
        <v>25</v>
      </c>
      <c r="E927" s="287">
        <v>330</v>
      </c>
      <c r="F927" s="288">
        <v>39</v>
      </c>
      <c r="G927" s="288">
        <v>20</v>
      </c>
      <c r="I927" s="10">
        <v>43922</v>
      </c>
      <c r="J927" s="42">
        <f t="shared" ref="J927" si="388">(1+(B927-Q927)/Q927)*100</f>
        <v>173.55704697986576</v>
      </c>
      <c r="K927" s="260" t="s">
        <v>18</v>
      </c>
      <c r="L927" s="42">
        <f t="shared" ref="L927" si="389">(D927+Z927)/S927*100</f>
        <v>226.20974660343288</v>
      </c>
      <c r="M927" s="42">
        <f t="shared" ref="M927" si="390">(1+(E927-T927)/T927)*100</f>
        <v>183.33333333333334</v>
      </c>
      <c r="N927" s="42">
        <f t="shared" ref="N927" si="391">(1+(F927-U927)/U927)*100</f>
        <v>174.41860465116278</v>
      </c>
      <c r="O927" s="42">
        <f t="shared" ref="O927" si="392">(1+(G927-V927)/V927)*100</f>
        <v>141.84397163120568</v>
      </c>
      <c r="Q927" s="4">
        <v>1.49</v>
      </c>
      <c r="R927" s="4">
        <v>1815.8525729999999</v>
      </c>
      <c r="S927" s="4">
        <v>2338.2847000000002</v>
      </c>
      <c r="T927" s="4">
        <v>180</v>
      </c>
      <c r="U927" s="4">
        <v>22.36</v>
      </c>
      <c r="V927" s="4">
        <v>14.1</v>
      </c>
      <c r="X927" s="81">
        <v>43922</v>
      </c>
      <c r="Y927" s="286">
        <f>SUMPRODUCT(([1]Data!$A:$A=DATE(IF(X927 &lt; DATE(YEAR(X927), 1, 4), YEAR(X927)-1, YEAR(X927)), IF(X927&lt; DATE(YEAR(X927), MONTH(X927), 4), MONTH(EDATE(X927, -1)), MONTH(X927)), 15))*([1]Data!$G:$G="unit")*([1]Data!$O:$O))/SUMPRODUCT(([1]Data!$A:$A=DATE(IF(X927 &lt; DATE(YEAR(X927), 1, 4), YEAR(X927)-1, YEAR(X927)), IF(X927&lt; DATE(YEAR(X927), MONTH(X927), 4), MONTH(EDATE(X927, -1)), MONTH(X927)), 15))*([1]Data!$G:$G="unit"))</f>
        <v>5149.5558421052638</v>
      </c>
      <c r="Z927" s="286">
        <f>SUMPRODUCT(([1]Data!$A:$A=DATE(IF(X927 &lt; DATE(YEAR(X927), 1, 4), YEAR(X927)-1, YEAR(X927)), IF(X927&lt; DATE(YEAR(X927), MONTH(X927), 4), MONTH(EDATE(X927, -1)), MONTH(X927)), 15))*([1]Data!$G:$G="shuttle")*([1]Data!$O:$O))/SUMPRODUCT(([1]Data!$A:$A=DATE(IF(X927 &lt; DATE(YEAR(X927), 1, 4), YEAR(X927)-1, YEAR(X927)), IF(X927&lt; DATE(YEAR(X927), MONTH(X927), 4), MONTH(EDATE(X927, -1)), MONTH(X927)), 15))*([1]Data!$G:$G="shuttle"))</f>
        <v>5264.4278947368412</v>
      </c>
    </row>
    <row r="928" spans="1:26" x14ac:dyDescent="0.3">
      <c r="A928" s="81">
        <v>43929</v>
      </c>
      <c r="B928" s="284">
        <v>2.548</v>
      </c>
      <c r="C928" s="285" t="s">
        <v>18</v>
      </c>
      <c r="D928" s="285">
        <v>-43.8</v>
      </c>
      <c r="E928" s="285">
        <v>330</v>
      </c>
      <c r="F928" s="284">
        <v>38.75</v>
      </c>
      <c r="G928" s="284">
        <v>19.75</v>
      </c>
      <c r="I928" s="10">
        <v>43929</v>
      </c>
      <c r="J928" s="42">
        <f t="shared" ref="J928" si="393">(1+(B928-Q928)/Q928)*100</f>
        <v>171.00671140939596</v>
      </c>
      <c r="K928" s="287" t="s">
        <v>18</v>
      </c>
      <c r="L928" s="42">
        <f t="shared" ref="L928" si="394">(D928+Z928)/S928*100</f>
        <v>221.91690119549685</v>
      </c>
      <c r="M928" s="42">
        <f t="shared" ref="M928" si="395">(1+(E928-T928)/T928)*100</f>
        <v>183.33333333333334</v>
      </c>
      <c r="N928" s="42">
        <f t="shared" ref="N928" si="396">(1+(F928-U928)/U928)*100</f>
        <v>173.3005366726297</v>
      </c>
      <c r="O928" s="42">
        <f t="shared" ref="O928" si="397">(1+(G928-V928)/V928)*100</f>
        <v>140.0709219858156</v>
      </c>
      <c r="Q928" s="4">
        <v>1.49</v>
      </c>
      <c r="R928" s="4">
        <v>1815.8525729999999</v>
      </c>
      <c r="S928" s="4">
        <v>2338.2847000000002</v>
      </c>
      <c r="T928" s="4">
        <v>180</v>
      </c>
      <c r="U928" s="4">
        <v>22.36</v>
      </c>
      <c r="V928" s="4">
        <v>14.1</v>
      </c>
      <c r="X928" s="81">
        <v>43929</v>
      </c>
      <c r="Y928" s="286">
        <f>SUMPRODUCT(([1]Data!$A:$A=DATE(IF(X928 &lt; DATE(YEAR(X928), 1, 4), YEAR(X928)-1, YEAR(X928)), IF(X928&lt; DATE(YEAR(X928), MONTH(X928), 4), MONTH(EDATE(X928, -1)), MONTH(X928)), 15))*([1]Data!$G:$G="unit")*([1]Data!$O:$O))/SUMPRODUCT(([1]Data!$A:$A=DATE(IF(X928 &lt; DATE(YEAR(X928), 1, 4), YEAR(X928)-1, YEAR(X928)), IF(X928&lt; DATE(YEAR(X928), MONTH(X928), 4), MONTH(EDATE(X928, -1)), MONTH(X928)), 15))*([1]Data!$G:$G="unit"))</f>
        <v>5147.9882105263168</v>
      </c>
      <c r="Z928" s="286">
        <f>SUMPRODUCT(([1]Data!$A:$A=DATE(IF(X928 &lt; DATE(YEAR(X928), 1, 4), YEAR(X928)-1, YEAR(X928)), IF(X928&lt; DATE(YEAR(X928), MONTH(X928), 4), MONTH(EDATE(X928, -1)), MONTH(X928)), 15))*([1]Data!$G:$G="shuttle")*([1]Data!$O:$O))/SUMPRODUCT(([1]Data!$A:$A=DATE(IF(X928 &lt; DATE(YEAR(X928), 1, 4), YEAR(X928)-1, YEAR(X928)), IF(X928&lt; DATE(YEAR(X928), MONTH(X928), 4), MONTH(EDATE(X928, -1)), MONTH(X928)), 15))*([1]Data!$G:$G="shuttle"))</f>
        <v>5232.8489473684203</v>
      </c>
    </row>
    <row r="929" spans="1:26" x14ac:dyDescent="0.3">
      <c r="A929" s="81">
        <v>43936</v>
      </c>
      <c r="B929" s="284">
        <v>2.5070000000000001</v>
      </c>
      <c r="C929" s="285" t="s">
        <v>18</v>
      </c>
      <c r="D929" s="285">
        <v>0</v>
      </c>
      <c r="E929" s="285">
        <v>308</v>
      </c>
      <c r="F929" s="284">
        <v>38.75</v>
      </c>
      <c r="G929" s="284">
        <v>19.75</v>
      </c>
      <c r="I929" s="10">
        <v>43936</v>
      </c>
      <c r="J929" s="42">
        <f t="shared" ref="J929:J930" si="398">(1+(B929-Q929)/Q929)*100</f>
        <v>168.25503355704697</v>
      </c>
      <c r="K929" s="287" t="s">
        <v>18</v>
      </c>
      <c r="L929" s="42">
        <f t="shared" ref="L929" si="399">(D929+Z929)/S929*100</f>
        <v>223.79006916345219</v>
      </c>
      <c r="M929" s="42">
        <f t="shared" ref="M929" si="400">(1+(E929-T929)/T929)*100</f>
        <v>171.11111111111111</v>
      </c>
      <c r="N929" s="42">
        <f t="shared" ref="N929" si="401">(1+(F929-U929)/U929)*100</f>
        <v>173.3005366726297</v>
      </c>
      <c r="O929" s="42">
        <f t="shared" ref="O929" si="402">(1+(G929-V929)/V929)*100</f>
        <v>140.0709219858156</v>
      </c>
      <c r="Q929" s="4">
        <v>1.49</v>
      </c>
      <c r="R929" s="4">
        <v>1815.8525729999999</v>
      </c>
      <c r="S929" s="4">
        <v>2338.2847000000002</v>
      </c>
      <c r="T929" s="4">
        <v>180</v>
      </c>
      <c r="U929" s="4">
        <v>22.36</v>
      </c>
      <c r="V929" s="4">
        <v>14.1</v>
      </c>
      <c r="X929" s="81">
        <v>43936</v>
      </c>
      <c r="Y929" s="286">
        <f>SUMPRODUCT(([1]Data!$A:$A=DATE(IF(X929 &lt; DATE(YEAR(X929), 1, 4), YEAR(X929)-1, YEAR(X929)), IF(X929&lt; DATE(YEAR(X929), MONTH(X929), 4), MONTH(EDATE(X929, -1)), MONTH(X929)), 15))*([1]Data!$G:$G="unit")*([1]Data!$O:$O))/SUMPRODUCT(([1]Data!$A:$A=DATE(IF(X929 &lt; DATE(YEAR(X929), 1, 4), YEAR(X929)-1, YEAR(X929)), IF(X929&lt; DATE(YEAR(X929), MONTH(X929), 4), MONTH(EDATE(X929, -1)), MONTH(X929)), 15))*([1]Data!$G:$G="unit"))</f>
        <v>5147.9882105263168</v>
      </c>
      <c r="Z929" s="286">
        <f>SUMPRODUCT(([1]Data!$A:$A=DATE(IF(X929 &lt; DATE(YEAR(X929), 1, 4), YEAR(X929)-1, YEAR(X929)), IF(X929&lt; DATE(YEAR(X929), MONTH(X929), 4), MONTH(EDATE(X929, -1)), MONTH(X929)), 15))*([1]Data!$G:$G="shuttle")*([1]Data!$O:$O))/SUMPRODUCT(([1]Data!$A:$A=DATE(IF(X929 &lt; DATE(YEAR(X929), 1, 4), YEAR(X929)-1, YEAR(X929)), IF(X929&lt; DATE(YEAR(X929), MONTH(X929), 4), MONTH(EDATE(X929, -1)), MONTH(X929)), 15))*([1]Data!$G:$G="shuttle"))</f>
        <v>5232.8489473684203</v>
      </c>
    </row>
    <row r="930" spans="1:26" x14ac:dyDescent="0.3">
      <c r="A930" s="81">
        <v>43943</v>
      </c>
      <c r="B930" s="284">
        <v>2.48</v>
      </c>
      <c r="C930" s="285" t="s">
        <v>18</v>
      </c>
      <c r="D930" s="285">
        <v>-47.9</v>
      </c>
      <c r="E930" s="285">
        <v>283</v>
      </c>
      <c r="F930" s="284">
        <v>38.25</v>
      </c>
      <c r="G930" s="284">
        <v>19.75</v>
      </c>
      <c r="I930" s="10">
        <v>43943</v>
      </c>
      <c r="J930" s="42">
        <f t="shared" si="398"/>
        <v>166.44295302013424</v>
      </c>
      <c r="K930" s="287" t="s">
        <v>18</v>
      </c>
      <c r="L930" s="42">
        <f t="shared" ref="L930" si="403">(D930+Z930)/S930*100</f>
        <v>221.74155898845083</v>
      </c>
      <c r="M930" s="42">
        <f t="shared" ref="M930" si="404">(1+(E930-T930)/T930)*100</f>
        <v>157.22222222222223</v>
      </c>
      <c r="N930" s="42">
        <f t="shared" ref="N930" si="405">(1+(F930-U930)/U930)*100</f>
        <v>171.06440071556349</v>
      </c>
      <c r="O930" s="42">
        <f t="shared" ref="O930" si="406">(1+(G930-V930)/V930)*100</f>
        <v>140.0709219858156</v>
      </c>
      <c r="Q930" s="4">
        <v>1.49</v>
      </c>
      <c r="R930" s="4">
        <v>1815.8525729999999</v>
      </c>
      <c r="S930" s="4">
        <v>2338.2847000000002</v>
      </c>
      <c r="T930" s="4">
        <v>180</v>
      </c>
      <c r="U930" s="4">
        <v>22.36</v>
      </c>
      <c r="V930" s="4">
        <v>14.1</v>
      </c>
      <c r="X930" s="81">
        <v>43943</v>
      </c>
      <c r="Y930" s="286">
        <f>SUMPRODUCT(([1]Data!$A:$A=DATE(IF(X930 &lt; DATE(YEAR(X930), 1, 4), YEAR(X930)-1, YEAR(X930)), IF(X930&lt; DATE(YEAR(X930), MONTH(X930), 4), MONTH(EDATE(X930, -1)), MONTH(X930)), 15))*([1]Data!$G:$G="unit")*([1]Data!$O:$O))/SUMPRODUCT(([1]Data!$A:$A=DATE(IF(X930 &lt; DATE(YEAR(X930), 1, 4), YEAR(X930)-1, YEAR(X930)), IF(X930&lt; DATE(YEAR(X930), MONTH(X930), 4), MONTH(EDATE(X930, -1)), MONTH(X930)), 15))*([1]Data!$G:$G="unit"))</f>
        <v>5147.9882105263168</v>
      </c>
      <c r="Z930" s="286">
        <f>SUMPRODUCT(([1]Data!$A:$A=DATE(IF(X930 &lt; DATE(YEAR(X930), 1, 4), YEAR(X930)-1, YEAR(X930)), IF(X930&lt; DATE(YEAR(X930), MONTH(X930), 4), MONTH(EDATE(X930, -1)), MONTH(X930)), 15))*([1]Data!$G:$G="shuttle")*([1]Data!$O:$O))/SUMPRODUCT(([1]Data!$A:$A=DATE(IF(X930 &lt; DATE(YEAR(X930), 1, 4), YEAR(X930)-1, YEAR(X930)), IF(X930&lt; DATE(YEAR(X930), MONTH(X930), 4), MONTH(EDATE(X930, -1)), MONTH(X930)), 15))*([1]Data!$G:$G="shuttle"))</f>
        <v>5232.8489473684203</v>
      </c>
    </row>
    <row r="931" spans="1:26" x14ac:dyDescent="0.3">
      <c r="A931" s="81">
        <v>43950</v>
      </c>
      <c r="B931" s="24">
        <v>2.4369999999999998</v>
      </c>
      <c r="C931" s="2" t="s">
        <v>18</v>
      </c>
      <c r="D931" s="2">
        <v>-110.4</v>
      </c>
      <c r="E931" s="2">
        <v>271</v>
      </c>
      <c r="F931" s="24">
        <v>37.25</v>
      </c>
      <c r="G931" s="24">
        <v>19.25</v>
      </c>
      <c r="I931" s="10">
        <v>43950</v>
      </c>
      <c r="J931" s="42">
        <f t="shared" ref="J931" si="407">(1+(B931-Q931)/Q931)*100</f>
        <v>163.55704697986576</v>
      </c>
      <c r="K931" s="287" t="s">
        <v>18</v>
      </c>
      <c r="L931" s="42">
        <f t="shared" ref="L931" si="408">(D931+Z931)/S931*100</f>
        <v>219.0686594907977</v>
      </c>
      <c r="M931" s="42">
        <f t="shared" ref="M931" si="409">(1+(E931-T931)/T931)*100</f>
        <v>150.55555555555554</v>
      </c>
      <c r="N931" s="42">
        <f t="shared" ref="N931" si="410">(1+(F931-U931)/U931)*100</f>
        <v>166.59212880143113</v>
      </c>
      <c r="O931" s="42">
        <f t="shared" ref="O931" si="411">(1+(G931-V931)/V931)*100</f>
        <v>136.52482269503548</v>
      </c>
      <c r="Q931" s="4">
        <v>1.49</v>
      </c>
      <c r="R931" s="4">
        <v>1815.8525729999999</v>
      </c>
      <c r="S931" s="4">
        <v>2338.2847000000002</v>
      </c>
      <c r="T931" s="4">
        <v>180</v>
      </c>
      <c r="U931" s="4">
        <v>22.36</v>
      </c>
      <c r="V931" s="4">
        <v>14.1</v>
      </c>
      <c r="X931" s="81">
        <v>43950</v>
      </c>
      <c r="Y931" s="286">
        <f>SUMPRODUCT(([1]Data!$A:$A=DATE(IF(X931 &lt; DATE(YEAR(X931), 1, 4), YEAR(X931)-1, YEAR(X931)), IF(X931&lt; DATE(YEAR(X931), MONTH(X931), 4), MONTH(EDATE(X931, -1)), MONTH(X931)), 15))*([1]Data!$G:$G="unit")*([1]Data!$O:$O))/SUMPRODUCT(([1]Data!$A:$A=DATE(IF(X931 &lt; DATE(YEAR(X931), 1, 4), YEAR(X931)-1, YEAR(X931)), IF(X931&lt; DATE(YEAR(X931), MONTH(X931), 4), MONTH(EDATE(X931, -1)), MONTH(X931)), 15))*([1]Data!$G:$G="unit"))</f>
        <v>5147.9882105263168</v>
      </c>
      <c r="Z931" s="286">
        <f>SUMPRODUCT(([1]Data!$A:$A=DATE(IF(X931 &lt; DATE(YEAR(X931), 1, 4), YEAR(X931)-1, YEAR(X931)), IF(X931&lt; DATE(YEAR(X931), MONTH(X931), 4), MONTH(EDATE(X931, -1)), MONTH(X931)), 15))*([1]Data!$G:$G="shuttle")*([1]Data!$O:$O))/SUMPRODUCT(([1]Data!$A:$A=DATE(IF(X931 &lt; DATE(YEAR(X931), 1, 4), YEAR(X931)-1, YEAR(X931)), IF(X931&lt; DATE(YEAR(X931), MONTH(X931), 4), MONTH(EDATE(X931, -1)), MONTH(X931)), 15))*([1]Data!$G:$G="shuttle"))</f>
        <v>5232.8489473684203</v>
      </c>
    </row>
    <row r="932" spans="1:26" x14ac:dyDescent="0.3">
      <c r="A932" s="81">
        <v>43957</v>
      </c>
      <c r="B932" s="284">
        <v>2.399</v>
      </c>
      <c r="C932" s="285" t="s">
        <v>18</v>
      </c>
      <c r="D932" s="285">
        <v>-149</v>
      </c>
      <c r="E932" s="285">
        <v>257</v>
      </c>
      <c r="F932" s="284">
        <v>36</v>
      </c>
      <c r="G932" s="284">
        <v>18.75</v>
      </c>
      <c r="I932" s="10">
        <v>43957</v>
      </c>
      <c r="J932" s="42">
        <f t="shared" ref="J932" si="412">(1+(B932-Q932)/Q932)*100</f>
        <v>161.00671140939596</v>
      </c>
      <c r="K932" s="287" t="s">
        <v>18</v>
      </c>
      <c r="L932" s="42">
        <f t="shared" ref="L932" si="413">(D932+Z932)/S932*100</f>
        <v>216.86065318240372</v>
      </c>
      <c r="M932" s="42">
        <f t="shared" ref="M932" si="414">(1+(E932-T932)/T932)*100</f>
        <v>142.77777777777777</v>
      </c>
      <c r="N932" s="42">
        <f t="shared" ref="N932" si="415">(1+(F932-U932)/U932)*100</f>
        <v>161.00178890876563</v>
      </c>
      <c r="O932" s="42">
        <f t="shared" ref="O932" si="416">(1+(G932-V932)/V932)*100</f>
        <v>132.97872340425531</v>
      </c>
      <c r="Q932" s="4">
        <v>1.49</v>
      </c>
      <c r="R932" s="4">
        <v>1815.8525729999999</v>
      </c>
      <c r="S932" s="4">
        <v>2338.2847000000002</v>
      </c>
      <c r="T932" s="4">
        <v>180</v>
      </c>
      <c r="U932" s="4">
        <v>22.36</v>
      </c>
      <c r="V932" s="4">
        <v>14.1</v>
      </c>
      <c r="X932" s="81">
        <v>43957</v>
      </c>
      <c r="Y932" s="286">
        <f>SUMPRODUCT(([1]Data!$A:$A=DATE(IF(X932 &lt; DATE(YEAR(X932), 1, 4), YEAR(X932)-1, YEAR(X932)), IF(X932&lt; DATE(YEAR(X932), MONTH(X932), 4), MONTH(EDATE(X932, -1)), MONTH(X932)), 15))*([1]Data!$G:$G="unit")*([1]Data!$O:$O))/SUMPRODUCT(([1]Data!$A:$A=DATE(IF(X932 &lt; DATE(YEAR(X932), 1, 4), YEAR(X932)-1, YEAR(X932)), IF(X932&lt; DATE(YEAR(X932), MONTH(X932), 4), MONTH(EDATE(X932, -1)), MONTH(X932)), 15))*([1]Data!$G:$G="unit"))</f>
        <v>5127.9483421052628</v>
      </c>
      <c r="Z932" s="286">
        <f>SUMPRODUCT(([1]Data!$A:$A=DATE(IF(X932 &lt; DATE(YEAR(X932), 1, 4), YEAR(X932)-1, YEAR(X932)), IF(X932&lt; DATE(YEAR(X932), MONTH(X932), 4), MONTH(EDATE(X932, -1)), MONTH(X932)), 15))*([1]Data!$G:$G="shuttle")*([1]Data!$O:$O))/SUMPRODUCT(([1]Data!$A:$A=DATE(IF(X932 &lt; DATE(YEAR(X932), 1, 4), YEAR(X932)-1, YEAR(X932)), IF(X932&lt; DATE(YEAR(X932), MONTH(X932), 4), MONTH(EDATE(X932, -1)), MONTH(X932)), 15))*([1]Data!$G:$G="shuttle"))</f>
        <v>5219.8194736842097</v>
      </c>
    </row>
    <row r="933" spans="1:26" x14ac:dyDescent="0.3">
      <c r="A933" s="81">
        <v>43964</v>
      </c>
      <c r="B933" s="284">
        <v>2.3940000000000001</v>
      </c>
      <c r="C933" s="285" t="s">
        <v>18</v>
      </c>
      <c r="D933" s="285">
        <v>-212.5</v>
      </c>
      <c r="E933" s="285">
        <v>259</v>
      </c>
      <c r="F933" s="284">
        <v>35</v>
      </c>
      <c r="G933" s="284">
        <v>18.25</v>
      </c>
      <c r="I933" s="10">
        <v>43964</v>
      </c>
      <c r="J933" s="42">
        <f t="shared" ref="J933" si="417">(1+(B933-Q933)/Q933)*100</f>
        <v>160.67114093959734</v>
      </c>
      <c r="K933" s="287" t="s">
        <v>18</v>
      </c>
      <c r="L933" s="42">
        <f t="shared" ref="L933" si="418">(D933+Z933)/S933*100</f>
        <v>214.14498729278813</v>
      </c>
      <c r="M933" s="42">
        <f t="shared" ref="M933" si="419">(1+(E933-T933)/T933)*100</f>
        <v>143.88888888888889</v>
      </c>
      <c r="N933" s="42">
        <f t="shared" ref="N933" si="420">(1+(F933-U933)/U933)*100</f>
        <v>156.5295169946333</v>
      </c>
      <c r="O933" s="42">
        <f t="shared" ref="O933" si="421">(1+(G933-V933)/V933)*100</f>
        <v>129.43262411347519</v>
      </c>
      <c r="Q933" s="4">
        <v>1.49</v>
      </c>
      <c r="R933" s="4">
        <v>1815.8525729999999</v>
      </c>
      <c r="S933" s="4">
        <v>2338.2847000000002</v>
      </c>
      <c r="T933" s="4">
        <v>180</v>
      </c>
      <c r="U933" s="4">
        <v>22.36</v>
      </c>
      <c r="V933" s="4">
        <v>14.1</v>
      </c>
      <c r="X933" s="81">
        <v>43964</v>
      </c>
      <c r="Y933" s="286">
        <f>SUMPRODUCT(([1]Data!$A:$A=DATE(IF(X933 &lt; DATE(YEAR(X933), 1, 4), YEAR(X933)-1, YEAR(X933)), IF(X933&lt; DATE(YEAR(X933), MONTH(X933), 4), MONTH(EDATE(X933, -1)), MONTH(X933)), 15))*([1]Data!$G:$G="unit")*([1]Data!$O:$O))/SUMPRODUCT(([1]Data!$A:$A=DATE(IF(X933 &lt; DATE(YEAR(X933), 1, 4), YEAR(X933)-1, YEAR(X933)), IF(X933&lt; DATE(YEAR(X933), MONTH(X933), 4), MONTH(EDATE(X933, -1)), MONTH(X933)), 15))*([1]Data!$G:$G="unit"))</f>
        <v>5127.9483421052628</v>
      </c>
      <c r="Z933" s="286">
        <f>SUMPRODUCT(([1]Data!$A:$A=DATE(IF(X933 &lt; DATE(YEAR(X933), 1, 4), YEAR(X933)-1, YEAR(X933)), IF(X933&lt; DATE(YEAR(X933), MONTH(X933), 4), MONTH(EDATE(X933, -1)), MONTH(X933)), 15))*([1]Data!$G:$G="shuttle")*([1]Data!$O:$O))/SUMPRODUCT(([1]Data!$A:$A=DATE(IF(X933 &lt; DATE(YEAR(X933), 1, 4), YEAR(X933)-1, YEAR(X933)), IF(X933&lt; DATE(YEAR(X933), MONTH(X933), 4), MONTH(EDATE(X933, -1)), MONTH(X933)), 15))*([1]Data!$G:$G="shuttle"))</f>
        <v>5219.8194736842097</v>
      </c>
    </row>
  </sheetData>
  <mergeCells count="3">
    <mergeCell ref="F236:G236"/>
    <mergeCell ref="Y5:Z6"/>
    <mergeCell ref="J6:O6"/>
  </mergeCells>
  <phoneticPr fontId="9" type="noConversion"/>
  <printOptions headings="1"/>
  <pageMargins left="0.5" right="0.5" top="0.5" bottom="0.5" header="0.5" footer="0.5"/>
  <pageSetup orientation="landscape" r:id="rId1"/>
  <headerFooter alignWithMargins="0"/>
  <ignoredErrors>
    <ignoredError sqref="N656:N657 M762:M778 N875:N876" formula="1"/>
    <ignoredError sqref="L80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tabSelected="1" zoomScale="130" zoomScaleNormal="130" workbookViewId="0">
      <selection activeCell="B1" sqref="B1:H11"/>
    </sheetView>
  </sheetViews>
  <sheetFormatPr defaultRowHeight="15" x14ac:dyDescent="0.25"/>
  <cols>
    <col min="1" max="1" width="2.81640625" customWidth="1"/>
    <col min="2" max="2" width="11.81640625" customWidth="1"/>
    <col min="3" max="7" width="10.81640625" customWidth="1"/>
    <col min="8" max="8" width="11" customWidth="1"/>
    <col min="9" max="9" width="2.81640625" customWidth="1"/>
    <col min="10" max="10" width="6.81640625" customWidth="1"/>
  </cols>
  <sheetData>
    <row r="1" spans="1:10" ht="12.75" customHeight="1" x14ac:dyDescent="0.25">
      <c r="A1" s="69"/>
      <c r="B1" s="70" t="s">
        <v>36</v>
      </c>
      <c r="C1" s="59"/>
      <c r="D1" s="59"/>
      <c r="E1" s="59"/>
      <c r="F1" s="59"/>
      <c r="G1" s="59"/>
      <c r="H1" s="59"/>
      <c r="I1" s="89"/>
      <c r="J1" s="69"/>
    </row>
    <row r="2" spans="1:10" ht="14.25" customHeight="1" x14ac:dyDescent="0.25">
      <c r="A2" s="69"/>
      <c r="B2" s="61" t="s">
        <v>40</v>
      </c>
      <c r="C2" s="18"/>
      <c r="D2" s="18"/>
      <c r="E2" s="18"/>
      <c r="F2" s="18"/>
      <c r="G2" s="18"/>
      <c r="H2" s="18"/>
      <c r="I2" s="70"/>
      <c r="J2" s="69"/>
    </row>
    <row r="3" spans="1:10" x14ac:dyDescent="0.25">
      <c r="A3" s="69"/>
      <c r="B3" s="62"/>
      <c r="C3" s="63" t="s">
        <v>14</v>
      </c>
      <c r="D3" s="293" t="s">
        <v>9</v>
      </c>
      <c r="E3" s="293"/>
      <c r="F3" s="63" t="s">
        <v>15</v>
      </c>
      <c r="G3" s="64" t="s">
        <v>5</v>
      </c>
      <c r="H3" s="64"/>
      <c r="I3" s="35"/>
      <c r="J3" s="69"/>
    </row>
    <row r="4" spans="1:10" x14ac:dyDescent="0.25">
      <c r="A4" s="69"/>
      <c r="B4" s="65" t="s">
        <v>33</v>
      </c>
      <c r="C4" s="74"/>
      <c r="D4" s="63" t="s">
        <v>38</v>
      </c>
      <c r="E4" s="63" t="s">
        <v>30</v>
      </c>
      <c r="F4" s="66"/>
      <c r="G4" s="67" t="s">
        <v>11</v>
      </c>
      <c r="H4" s="67" t="s">
        <v>16</v>
      </c>
      <c r="I4" s="35"/>
      <c r="J4" s="69"/>
    </row>
    <row r="5" spans="1:10" x14ac:dyDescent="0.25">
      <c r="A5" s="69"/>
      <c r="B5" s="53">
        <f>Data!A4</f>
        <v>43964</v>
      </c>
      <c r="C5" s="73">
        <f>Data!B4</f>
        <v>160.67114093959734</v>
      </c>
      <c r="D5" s="73" t="str">
        <f>Data!C4</f>
        <v>n/a</v>
      </c>
      <c r="E5" s="73">
        <f>Data!D4</f>
        <v>214.14498729278813</v>
      </c>
      <c r="F5" s="73">
        <f>Data!E4</f>
        <v>143.88888888888889</v>
      </c>
      <c r="G5" s="73">
        <f>Data!F4</f>
        <v>156.5295169946333</v>
      </c>
      <c r="H5" s="73">
        <f>Data!G4</f>
        <v>129.43262411347519</v>
      </c>
      <c r="I5" s="35"/>
      <c r="J5" s="69"/>
    </row>
    <row r="6" spans="1:10" ht="9" customHeight="1" x14ac:dyDescent="0.25">
      <c r="A6" s="69"/>
      <c r="B6" s="39"/>
      <c r="C6" s="40">
        <f>Data!B5</f>
        <v>-2.084201750729426E-3</v>
      </c>
      <c r="D6" s="40" t="e">
        <f>Data!C5</f>
        <v>#DIV/0!</v>
      </c>
      <c r="E6" s="40"/>
      <c r="F6" s="40">
        <f>Data!E5</f>
        <v>7.7821011673151752E-3</v>
      </c>
      <c r="G6" s="40">
        <f>Data!F5</f>
        <v>-2.7777777777777776E-2</v>
      </c>
      <c r="H6" s="40">
        <f>Data!G5</f>
        <v>-2.6666666666666668E-2</v>
      </c>
      <c r="I6" s="35"/>
      <c r="J6" s="69"/>
    </row>
    <row r="7" spans="1:10" ht="12" customHeight="1" x14ac:dyDescent="0.25">
      <c r="A7" s="69"/>
      <c r="B7" s="71">
        <f>Data!A932</f>
        <v>43957</v>
      </c>
      <c r="C7" s="72">
        <f>Data!$J$932</f>
        <v>161.00671140939596</v>
      </c>
      <c r="D7" s="72" t="str">
        <f>Data!$K$932</f>
        <v>n/a</v>
      </c>
      <c r="E7" s="72">
        <f>Data!$L$932</f>
        <v>216.86065318240372</v>
      </c>
      <c r="F7" s="72">
        <f>Data!M932</f>
        <v>142.77777777777777</v>
      </c>
      <c r="G7" s="72">
        <f>Data!$N$932</f>
        <v>161.00178890876563</v>
      </c>
      <c r="H7" s="72">
        <f>Data!$O$932</f>
        <v>132.97872340425531</v>
      </c>
      <c r="I7" s="35"/>
      <c r="J7" s="69"/>
    </row>
    <row r="8" spans="1:10" x14ac:dyDescent="0.25">
      <c r="A8" s="69"/>
      <c r="B8" s="68" t="s">
        <v>43</v>
      </c>
      <c r="C8" s="35"/>
      <c r="D8" s="35"/>
      <c r="E8" s="35"/>
      <c r="F8" s="35"/>
      <c r="G8" s="35"/>
      <c r="H8" s="35"/>
      <c r="I8" s="35"/>
      <c r="J8" s="69"/>
    </row>
    <row r="9" spans="1:10" ht="9" customHeight="1" x14ac:dyDescent="0.25">
      <c r="A9" s="69"/>
      <c r="B9" s="34" t="s">
        <v>41</v>
      </c>
      <c r="C9" s="35"/>
      <c r="D9" s="35"/>
      <c r="E9" s="35"/>
      <c r="F9" s="35"/>
      <c r="G9" s="35"/>
      <c r="H9" s="35"/>
      <c r="I9" s="35"/>
      <c r="J9" s="69"/>
    </row>
    <row r="10" spans="1:10" ht="9" customHeight="1" x14ac:dyDescent="0.25">
      <c r="A10" s="69"/>
      <c r="B10" s="34" t="s">
        <v>42</v>
      </c>
      <c r="C10" s="35"/>
      <c r="D10" s="35"/>
      <c r="E10" s="35"/>
      <c r="F10" s="35"/>
      <c r="G10" s="35"/>
      <c r="H10" s="35"/>
      <c r="I10" s="35"/>
      <c r="J10" s="69"/>
    </row>
    <row r="11" spans="1:10" ht="10.5" customHeight="1" x14ac:dyDescent="0.25">
      <c r="A11" s="69"/>
      <c r="B11" s="35" t="s">
        <v>39</v>
      </c>
      <c r="C11" s="35"/>
      <c r="D11" s="35"/>
      <c r="E11" s="35"/>
      <c r="F11" s="35"/>
      <c r="G11" s="35"/>
      <c r="H11" s="35"/>
      <c r="I11" s="35"/>
      <c r="J11" s="69"/>
    </row>
    <row r="12" spans="1:10" ht="12.75" customHeight="1" x14ac:dyDescent="0.25">
      <c r="A12" s="69"/>
      <c r="B12" s="58"/>
      <c r="C12" s="69"/>
      <c r="D12" s="69"/>
      <c r="E12" s="69"/>
      <c r="F12" s="69"/>
      <c r="G12" s="69"/>
      <c r="H12" s="69"/>
      <c r="I12" s="69"/>
      <c r="J12" s="69"/>
    </row>
    <row r="13" spans="1:10" x14ac:dyDescent="0.25">
      <c r="A13" s="69"/>
      <c r="B13" s="69"/>
      <c r="C13" s="69"/>
      <c r="D13" s="69"/>
      <c r="E13" s="69"/>
      <c r="F13" s="69"/>
      <c r="G13" s="69"/>
      <c r="H13" s="69"/>
      <c r="I13" s="69"/>
    </row>
  </sheetData>
  <mergeCells count="1">
    <mergeCell ref="D3:E3"/>
  </mergeCells>
  <phoneticPr fontId="9" type="noConversion"/>
  <pageMargins left="0.75" right="0.75" top="1" bottom="1" header="0.5" footer="0.5"/>
  <pageSetup orientation="landscape" r:id="rId1"/>
  <headerFooter alignWithMargins="0"/>
  <ignoredErrors>
    <ignoredError sqref="D6 F6:H6 E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zoomScale="130" zoomScaleNormal="130" workbookViewId="0">
      <selection activeCell="E28" sqref="E28"/>
    </sheetView>
  </sheetViews>
  <sheetFormatPr defaultColWidth="8.81640625" defaultRowHeight="13.8" x14ac:dyDescent="0.25"/>
  <cols>
    <col min="1" max="1" width="0.81640625" style="17" customWidth="1"/>
    <col min="2" max="2" width="20.81640625" style="17" customWidth="1"/>
    <col min="3" max="5" width="9.81640625" style="17" customWidth="1"/>
    <col min="6" max="6" width="0.81640625" style="17" hidden="1" customWidth="1"/>
    <col min="7" max="7" width="9.81640625" style="17" customWidth="1"/>
    <col min="8" max="8" width="12.08984375" style="17" customWidth="1"/>
    <col min="9" max="9" width="1.81640625" style="52" customWidth="1"/>
    <col min="10" max="16384" width="8.81640625" style="17"/>
  </cols>
  <sheetData>
    <row r="1" spans="1:11" s="19" customFormat="1" ht="13.2" x14ac:dyDescent="0.25">
      <c r="A1" s="56" t="s">
        <v>27</v>
      </c>
      <c r="B1" s="22" t="s">
        <v>22</v>
      </c>
      <c r="C1" s="18"/>
      <c r="D1" s="18"/>
      <c r="E1" s="18"/>
      <c r="F1" s="18"/>
      <c r="G1" s="18"/>
      <c r="H1" s="18"/>
      <c r="I1" s="51"/>
    </row>
    <row r="2" spans="1:11" s="20" customFormat="1" ht="13.5" customHeight="1" x14ac:dyDescent="0.2">
      <c r="A2" s="57"/>
      <c r="B2" s="26"/>
      <c r="C2" s="27" t="s">
        <v>14</v>
      </c>
      <c r="D2" s="27" t="s">
        <v>25</v>
      </c>
      <c r="E2" s="27" t="s">
        <v>15</v>
      </c>
      <c r="F2" s="28"/>
      <c r="G2" s="29" t="s">
        <v>5</v>
      </c>
      <c r="H2" s="29"/>
      <c r="I2" s="26"/>
    </row>
    <row r="3" spans="1:11" s="20" customFormat="1" x14ac:dyDescent="0.25">
      <c r="A3" s="57"/>
      <c r="B3" s="18" t="s">
        <v>20</v>
      </c>
      <c r="C3" s="30"/>
      <c r="D3" s="30"/>
      <c r="E3" s="30"/>
      <c r="F3" s="30"/>
      <c r="G3" s="31" t="s">
        <v>11</v>
      </c>
      <c r="H3" s="31" t="s">
        <v>16</v>
      </c>
      <c r="I3" s="26"/>
      <c r="K3" s="17"/>
    </row>
    <row r="4" spans="1:11" s="19" customFormat="1" ht="15" customHeight="1" x14ac:dyDescent="0.25">
      <c r="A4" s="56"/>
      <c r="B4" s="53">
        <f>Data!A4</f>
        <v>43964</v>
      </c>
      <c r="C4" s="32">
        <f>Data!B4</f>
        <v>160.67114093959734</v>
      </c>
      <c r="D4" s="32" t="str">
        <f>Data!C4</f>
        <v>n/a</v>
      </c>
      <c r="E4" s="32">
        <f>Data!E4</f>
        <v>143.88888888888889</v>
      </c>
      <c r="F4" s="32">
        <f>Data!F4</f>
        <v>156.5295169946333</v>
      </c>
      <c r="G4" s="32">
        <f>Data!F4</f>
        <v>156.5295169946333</v>
      </c>
      <c r="H4" s="32">
        <f>Data!G4</f>
        <v>129.43262411347519</v>
      </c>
      <c r="I4" s="51"/>
      <c r="K4" s="36"/>
    </row>
    <row r="5" spans="1:11" s="19" customFormat="1" ht="8.25" customHeight="1" x14ac:dyDescent="0.25">
      <c r="A5" s="56"/>
      <c r="B5" s="39"/>
      <c r="C5" s="40">
        <f>Data!B5</f>
        <v>-2.084201750729426E-3</v>
      </c>
      <c r="D5" s="40" t="e">
        <f>Data!C5</f>
        <v>#DIV/0!</v>
      </c>
      <c r="E5" s="40">
        <f>Data!E5</f>
        <v>7.7821011673151752E-3</v>
      </c>
      <c r="F5" s="41">
        <f>Data!F5</f>
        <v>-2.7777777777777776E-2</v>
      </c>
      <c r="G5" s="40">
        <f>Data!F5</f>
        <v>-2.7777777777777776E-2</v>
      </c>
      <c r="H5" s="40">
        <f>Data!G5</f>
        <v>-2.6666666666666668E-2</v>
      </c>
      <c r="I5" s="51"/>
    </row>
    <row r="6" spans="1:11" s="19" customFormat="1" ht="12" x14ac:dyDescent="0.25">
      <c r="A6" s="56"/>
      <c r="B6" s="30" t="s">
        <v>17</v>
      </c>
      <c r="C6" s="36"/>
      <c r="D6" s="33"/>
      <c r="E6" s="33"/>
      <c r="F6" s="33"/>
      <c r="G6" s="60"/>
      <c r="H6" s="60"/>
      <c r="I6" s="51"/>
    </row>
    <row r="7" spans="1:11" s="21" customFormat="1" ht="11.25" customHeight="1" x14ac:dyDescent="0.25">
      <c r="A7" s="58"/>
      <c r="B7" s="34" t="s">
        <v>23</v>
      </c>
      <c r="C7" s="35"/>
      <c r="D7" s="35"/>
      <c r="E7" s="35"/>
      <c r="F7" s="35"/>
      <c r="G7" s="35"/>
      <c r="H7" s="35"/>
      <c r="I7" s="35"/>
      <c r="K7" s="17"/>
    </row>
    <row r="8" spans="1:11" s="21" customFormat="1" ht="9.75" customHeight="1" x14ac:dyDescent="0.2">
      <c r="A8" s="58"/>
      <c r="B8" s="34" t="s">
        <v>21</v>
      </c>
      <c r="C8" s="35"/>
      <c r="D8" s="35"/>
      <c r="E8" s="35"/>
      <c r="F8" s="35"/>
      <c r="G8" s="35"/>
      <c r="H8" s="35"/>
      <c r="I8" s="35"/>
      <c r="K8" s="36"/>
    </row>
    <row r="9" spans="1:11" s="21" customFormat="1" ht="11.25" customHeight="1" x14ac:dyDescent="0.2">
      <c r="A9" s="58"/>
      <c r="B9" s="294" t="s">
        <v>26</v>
      </c>
      <c r="C9" s="294"/>
      <c r="D9" s="294"/>
      <c r="E9" s="294"/>
      <c r="F9" s="294"/>
      <c r="G9" s="294"/>
      <c r="H9" s="294"/>
      <c r="I9" s="35"/>
      <c r="K9" s="55"/>
    </row>
    <row r="10" spans="1:11" s="21" customFormat="1" ht="11.25" customHeight="1" x14ac:dyDescent="0.2">
      <c r="A10" s="58"/>
      <c r="B10" s="294"/>
      <c r="C10" s="294"/>
      <c r="D10" s="294"/>
      <c r="E10" s="294"/>
      <c r="F10" s="294"/>
      <c r="G10" s="294"/>
      <c r="H10" s="294"/>
      <c r="I10" s="35"/>
      <c r="K10" s="55"/>
    </row>
    <row r="11" spans="1:11" s="21" customFormat="1" ht="11.25" customHeight="1" x14ac:dyDescent="0.2">
      <c r="A11" s="58"/>
      <c r="B11" s="35" t="s">
        <v>19</v>
      </c>
      <c r="C11" s="35"/>
      <c r="D11" s="35"/>
      <c r="E11" s="35"/>
      <c r="F11" s="35"/>
      <c r="G11" s="35"/>
      <c r="H11" s="35"/>
      <c r="I11" s="35"/>
    </row>
    <row r="12" spans="1:11" x14ac:dyDescent="0.25">
      <c r="A12" s="59"/>
      <c r="B12" s="59"/>
      <c r="C12" s="59"/>
      <c r="D12" s="59"/>
      <c r="E12" s="59"/>
      <c r="F12" s="59"/>
      <c r="G12" s="59"/>
      <c r="H12" s="59"/>
    </row>
  </sheetData>
  <mergeCells count="1">
    <mergeCell ref="B9:H10"/>
  </mergeCells>
  <phoneticPr fontId="9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New Table 1_Inde</vt:lpstr>
      <vt:lpstr>Table-Indicators</vt:lpstr>
      <vt:lpstr>Data!Print_Area</vt:lpstr>
      <vt:lpstr>TSBINDEX</vt:lpstr>
    </vt:vector>
  </TitlesOfParts>
  <Company>USDA - AMS 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Olowolayemo, Surajudeen - AMS</cp:lastModifiedBy>
  <cp:lastPrinted>2017-11-28T16:02:44Z</cp:lastPrinted>
  <dcterms:created xsi:type="dcterms:W3CDTF">2003-11-24T15:34:41Z</dcterms:created>
  <dcterms:modified xsi:type="dcterms:W3CDTF">2020-05-12T19:50:11Z</dcterms:modified>
</cp:coreProperties>
</file>