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QAD\PP\Procedures\500_Grading\510 Carcass Data Factors\Current\"/>
    </mc:Choice>
  </mc:AlternateContent>
  <bookViews>
    <workbookView xWindow="-12" yWindow="4656" windowWidth="16836" windowHeight="4692"/>
  </bookViews>
  <sheets>
    <sheet name="Data" sheetId="2" r:id="rId1"/>
  </sheets>
  <definedNames>
    <definedName name="APYG">Data!$BD$14:$BE$183</definedName>
    <definedName name="_xlnm.Print_Area" localSheetId="0">Data!$A$1:$AX$140</definedName>
    <definedName name="_xlnm.Print_Titles" localSheetId="0">Data!$5:$15</definedName>
  </definedNames>
  <calcPr calcId="152511"/>
</workbook>
</file>

<file path=xl/calcChain.xml><?xml version="1.0" encoding="utf-8"?>
<calcChain xmlns="http://schemas.openxmlformats.org/spreadsheetml/2006/main">
  <c r="BE11" i="2" l="1"/>
  <c r="BD11" i="2" l="1"/>
  <c r="K11" i="2" s="1"/>
  <c r="BG9" i="2" l="1"/>
  <c r="BE9" i="2"/>
  <c r="BD9" i="2"/>
  <c r="BJ140" i="2"/>
  <c r="AN140" i="2" s="1"/>
  <c r="BG140" i="2"/>
  <c r="BJ139" i="2"/>
  <c r="AN139" i="2" s="1"/>
  <c r="BG139" i="2"/>
  <c r="BJ138" i="2"/>
  <c r="BG138" i="2"/>
  <c r="AN138" i="2"/>
  <c r="BJ137" i="2"/>
  <c r="AN137" i="2" s="1"/>
  <c r="BG137" i="2"/>
  <c r="BJ136" i="2"/>
  <c r="AN136" i="2" s="1"/>
  <c r="BG136" i="2"/>
  <c r="BJ17" i="2"/>
  <c r="AN17" i="2" s="1"/>
  <c r="BJ16" i="2"/>
  <c r="AN16" i="2" s="1"/>
  <c r="BJ135" i="2"/>
  <c r="AN135" i="2" s="1"/>
  <c r="BJ134" i="2"/>
  <c r="AN134" i="2" s="1"/>
  <c r="BJ133" i="2"/>
  <c r="AN133" i="2" s="1"/>
  <c r="BJ132" i="2"/>
  <c r="AN132" i="2" s="1"/>
  <c r="BJ131" i="2"/>
  <c r="AN131" i="2" s="1"/>
  <c r="BJ130" i="2"/>
  <c r="AN130" i="2" s="1"/>
  <c r="BJ129" i="2"/>
  <c r="AN129" i="2" s="1"/>
  <c r="BJ128" i="2"/>
  <c r="AN128" i="2" s="1"/>
  <c r="BJ127" i="2"/>
  <c r="AN127" i="2" s="1"/>
  <c r="BJ126" i="2"/>
  <c r="AN126" i="2" s="1"/>
  <c r="BJ125" i="2"/>
  <c r="AN125" i="2" s="1"/>
  <c r="BJ124" i="2"/>
  <c r="AN124" i="2" s="1"/>
  <c r="BJ123" i="2"/>
  <c r="AN123" i="2" s="1"/>
  <c r="BJ122" i="2"/>
  <c r="AN122" i="2" s="1"/>
  <c r="BJ121" i="2"/>
  <c r="AN121" i="2" s="1"/>
  <c r="BJ120" i="2"/>
  <c r="AN120" i="2" s="1"/>
  <c r="BJ119" i="2"/>
  <c r="AN119" i="2" s="1"/>
  <c r="BJ118" i="2"/>
  <c r="AN118" i="2" s="1"/>
  <c r="BJ117" i="2"/>
  <c r="BJ116" i="2"/>
  <c r="AN116" i="2" s="1"/>
  <c r="BJ115" i="2"/>
  <c r="AN115" i="2" s="1"/>
  <c r="BJ114" i="2"/>
  <c r="AN114" i="2" s="1"/>
  <c r="BJ113" i="2"/>
  <c r="AN113" i="2" s="1"/>
  <c r="BJ112" i="2"/>
  <c r="AN112" i="2" s="1"/>
  <c r="BJ111" i="2"/>
  <c r="AN111" i="2" s="1"/>
  <c r="BJ110" i="2"/>
  <c r="AN110" i="2" s="1"/>
  <c r="BJ109" i="2"/>
  <c r="AN109" i="2" s="1"/>
  <c r="BJ108" i="2"/>
  <c r="AN108" i="2" s="1"/>
  <c r="BJ107" i="2"/>
  <c r="AN107" i="2" s="1"/>
  <c r="BJ106" i="2"/>
  <c r="AN106" i="2" s="1"/>
  <c r="BJ105" i="2"/>
  <c r="AN105" i="2" s="1"/>
  <c r="BJ104" i="2"/>
  <c r="AN104" i="2" s="1"/>
  <c r="BJ103" i="2"/>
  <c r="AN103" i="2" s="1"/>
  <c r="BJ102" i="2"/>
  <c r="AN102" i="2" s="1"/>
  <c r="BJ101" i="2"/>
  <c r="AN101" i="2" s="1"/>
  <c r="BJ100" i="2"/>
  <c r="AN100" i="2" s="1"/>
  <c r="BJ99" i="2"/>
  <c r="AN99" i="2" s="1"/>
  <c r="BJ98" i="2"/>
  <c r="AN98" i="2" s="1"/>
  <c r="BJ97" i="2"/>
  <c r="AN97" i="2" s="1"/>
  <c r="BJ96" i="2"/>
  <c r="AN96" i="2" s="1"/>
  <c r="BJ95" i="2"/>
  <c r="AN95" i="2" s="1"/>
  <c r="BJ94" i="2"/>
  <c r="AN94" i="2" s="1"/>
  <c r="BJ93" i="2"/>
  <c r="AN93" i="2" s="1"/>
  <c r="BJ92" i="2"/>
  <c r="AN92" i="2" s="1"/>
  <c r="BJ91" i="2"/>
  <c r="AN91" i="2" s="1"/>
  <c r="BJ90" i="2"/>
  <c r="AN90" i="2" s="1"/>
  <c r="BJ89" i="2"/>
  <c r="AN89" i="2" s="1"/>
  <c r="BJ88" i="2"/>
  <c r="AN88" i="2" s="1"/>
  <c r="BJ87" i="2"/>
  <c r="AN87" i="2" s="1"/>
  <c r="BJ86" i="2"/>
  <c r="AN86" i="2" s="1"/>
  <c r="BJ85" i="2"/>
  <c r="AN85" i="2" s="1"/>
  <c r="BJ84" i="2"/>
  <c r="AN84" i="2" s="1"/>
  <c r="BJ83" i="2"/>
  <c r="AN83" i="2" s="1"/>
  <c r="BJ82" i="2"/>
  <c r="AN82" i="2" s="1"/>
  <c r="BJ81" i="2"/>
  <c r="AN81" i="2" s="1"/>
  <c r="BJ80" i="2"/>
  <c r="AN80" i="2" s="1"/>
  <c r="BJ79" i="2"/>
  <c r="BJ78" i="2"/>
  <c r="AN78" i="2" s="1"/>
  <c r="BJ77" i="2"/>
  <c r="AN77" i="2" s="1"/>
  <c r="BJ76" i="2"/>
  <c r="AN76" i="2" s="1"/>
  <c r="BJ75" i="2"/>
  <c r="AN75" i="2" s="1"/>
  <c r="BJ74" i="2"/>
  <c r="AN74" i="2" s="1"/>
  <c r="BJ73" i="2"/>
  <c r="AN73" i="2" s="1"/>
  <c r="BJ72" i="2"/>
  <c r="AN72" i="2" s="1"/>
  <c r="BJ71" i="2"/>
  <c r="AN71" i="2" s="1"/>
  <c r="BJ70" i="2"/>
  <c r="AN70" i="2" s="1"/>
  <c r="BJ69" i="2"/>
  <c r="AN69" i="2" s="1"/>
  <c r="BJ68" i="2"/>
  <c r="AN68" i="2" s="1"/>
  <c r="BJ67" i="2"/>
  <c r="AN67" i="2" s="1"/>
  <c r="BJ66" i="2"/>
  <c r="AN66" i="2" s="1"/>
  <c r="BJ65" i="2"/>
  <c r="AN65" i="2" s="1"/>
  <c r="BJ64" i="2"/>
  <c r="AN64" i="2" s="1"/>
  <c r="BJ63" i="2"/>
  <c r="AN63" i="2" s="1"/>
  <c r="BJ62" i="2"/>
  <c r="AN62" i="2" s="1"/>
  <c r="BJ61" i="2"/>
  <c r="AN61" i="2" s="1"/>
  <c r="BJ60" i="2"/>
  <c r="AN60" i="2" s="1"/>
  <c r="BJ59" i="2"/>
  <c r="AN59" i="2" s="1"/>
  <c r="BJ58" i="2"/>
  <c r="AN58" i="2" s="1"/>
  <c r="BJ57" i="2"/>
  <c r="AN57" i="2" s="1"/>
  <c r="BJ56" i="2"/>
  <c r="AN56" i="2" s="1"/>
  <c r="BJ55" i="2"/>
  <c r="AN55" i="2" s="1"/>
  <c r="BJ54" i="2"/>
  <c r="AN54" i="2" s="1"/>
  <c r="BJ53" i="2"/>
  <c r="AN53" i="2" s="1"/>
  <c r="BJ52" i="2"/>
  <c r="AN52" i="2" s="1"/>
  <c r="BJ51" i="2"/>
  <c r="AN51" i="2" s="1"/>
  <c r="BJ50" i="2"/>
  <c r="AN50" i="2" s="1"/>
  <c r="BJ49" i="2"/>
  <c r="AN49" i="2" s="1"/>
  <c r="BJ48" i="2"/>
  <c r="AN48" i="2" s="1"/>
  <c r="BJ47" i="2"/>
  <c r="AN47" i="2" s="1"/>
  <c r="BJ46" i="2"/>
  <c r="AN46" i="2" s="1"/>
  <c r="BJ45" i="2"/>
  <c r="AN45" i="2" s="1"/>
  <c r="BJ44" i="2"/>
  <c r="AN44" i="2" s="1"/>
  <c r="BJ43" i="2"/>
  <c r="BJ42" i="2"/>
  <c r="AN42" i="2" s="1"/>
  <c r="BJ41" i="2"/>
  <c r="AN41" i="2" s="1"/>
  <c r="BJ40" i="2"/>
  <c r="AN40" i="2" s="1"/>
  <c r="BJ39" i="2"/>
  <c r="AN39" i="2" s="1"/>
  <c r="BJ38" i="2"/>
  <c r="AN38" i="2" s="1"/>
  <c r="BJ37" i="2"/>
  <c r="AN37" i="2" s="1"/>
  <c r="BJ36" i="2"/>
  <c r="AN36" i="2" s="1"/>
  <c r="BJ35" i="2"/>
  <c r="AN35" i="2" s="1"/>
  <c r="BJ34" i="2"/>
  <c r="AN34" i="2" s="1"/>
  <c r="BJ33" i="2"/>
  <c r="AN33" i="2" s="1"/>
  <c r="BJ32" i="2"/>
  <c r="AN32" i="2" s="1"/>
  <c r="BJ31" i="2"/>
  <c r="BJ30" i="2"/>
  <c r="AN30" i="2" s="1"/>
  <c r="BJ29" i="2"/>
  <c r="AN29" i="2" s="1"/>
  <c r="BJ28" i="2"/>
  <c r="AN28" i="2" s="1"/>
  <c r="BJ27" i="2"/>
  <c r="BJ26" i="2"/>
  <c r="AN26" i="2" s="1"/>
  <c r="BJ25" i="2"/>
  <c r="AN25" i="2" s="1"/>
  <c r="BJ24" i="2"/>
  <c r="AN24" i="2" s="1"/>
  <c r="BJ23" i="2"/>
  <c r="AN23" i="2" s="1"/>
  <c r="BJ22" i="2"/>
  <c r="AN22" i="2" s="1"/>
  <c r="BJ21" i="2"/>
  <c r="AN21" i="2" s="1"/>
  <c r="BJ20" i="2"/>
  <c r="AN20" i="2" s="1"/>
  <c r="BJ19" i="2"/>
  <c r="AN19" i="2" s="1"/>
  <c r="BJ18" i="2"/>
  <c r="AN18" i="2" s="1"/>
  <c r="BG42" i="2"/>
  <c r="BG41" i="2"/>
  <c r="AN31" i="2"/>
  <c r="AN27" i="2"/>
  <c r="AN117" i="2"/>
  <c r="AN79" i="2"/>
  <c r="AN43" i="2"/>
  <c r="BG40" i="2"/>
  <c r="BG39" i="2"/>
  <c r="BG38" i="2"/>
  <c r="BG37" i="2"/>
  <c r="BG36" i="2"/>
  <c r="BG35" i="2"/>
  <c r="BG34" i="2"/>
  <c r="BG33" i="2"/>
  <c r="BG32" i="2"/>
  <c r="BG31" i="2"/>
  <c r="BG30" i="2"/>
  <c r="BG29" i="2"/>
  <c r="BG28" i="2"/>
  <c r="BG27" i="2"/>
  <c r="BG26" i="2"/>
  <c r="BG25" i="2"/>
  <c r="BG24" i="2"/>
  <c r="BG23" i="2"/>
  <c r="BG22" i="2"/>
  <c r="BG21" i="2"/>
  <c r="BG20" i="2"/>
  <c r="BG19" i="2"/>
  <c r="BG18" i="2"/>
  <c r="BG17" i="2"/>
  <c r="BG16" i="2"/>
  <c r="BG135" i="2"/>
  <c r="BG134" i="2"/>
  <c r="BG133" i="2"/>
  <c r="BG132" i="2"/>
  <c r="BG131" i="2"/>
  <c r="BG130" i="2"/>
  <c r="BG129" i="2"/>
  <c r="BG128" i="2"/>
  <c r="BG127" i="2"/>
  <c r="BG126" i="2"/>
  <c r="BG125" i="2"/>
  <c r="BG124" i="2"/>
  <c r="BG123" i="2"/>
  <c r="BG122" i="2"/>
  <c r="BG121" i="2"/>
  <c r="BG120" i="2"/>
  <c r="BG119" i="2"/>
  <c r="BG118" i="2"/>
  <c r="BG117" i="2"/>
  <c r="BG116" i="2"/>
  <c r="BG115" i="2"/>
  <c r="BG114" i="2"/>
  <c r="BG113" i="2"/>
  <c r="BG112" i="2"/>
  <c r="BG111" i="2"/>
  <c r="BG110" i="2"/>
  <c r="BG109" i="2"/>
  <c r="BG108" i="2"/>
  <c r="BG107" i="2"/>
  <c r="BG106" i="2"/>
  <c r="BG105" i="2"/>
  <c r="BG104" i="2"/>
  <c r="BG103" i="2"/>
  <c r="BG102" i="2"/>
  <c r="BG101" i="2"/>
  <c r="BG100" i="2"/>
  <c r="BG99" i="2"/>
  <c r="BG98" i="2"/>
  <c r="BG97" i="2"/>
  <c r="BG96" i="2"/>
  <c r="BG95" i="2"/>
  <c r="BG94" i="2"/>
  <c r="BG93" i="2"/>
  <c r="BG92" i="2"/>
  <c r="BG91" i="2"/>
  <c r="BG90" i="2"/>
  <c r="BG89" i="2"/>
  <c r="BG88" i="2"/>
  <c r="BG87" i="2"/>
  <c r="BG86" i="2"/>
  <c r="BG85" i="2"/>
  <c r="BG84" i="2"/>
  <c r="BG83" i="2"/>
  <c r="BG82" i="2"/>
  <c r="BG81" i="2"/>
  <c r="BG80" i="2"/>
  <c r="BG79" i="2"/>
  <c r="BG78" i="2"/>
  <c r="BG77" i="2"/>
  <c r="BG76" i="2"/>
  <c r="BG75" i="2"/>
  <c r="BG74" i="2"/>
  <c r="BG73" i="2"/>
  <c r="BG72" i="2"/>
  <c r="BG71" i="2"/>
  <c r="BG70" i="2"/>
  <c r="BG69" i="2"/>
  <c r="BG68" i="2"/>
  <c r="BG67" i="2"/>
  <c r="BG66" i="2"/>
  <c r="BG65" i="2"/>
  <c r="BG64" i="2"/>
  <c r="BG63" i="2"/>
  <c r="BG62" i="2"/>
  <c r="BG61" i="2"/>
  <c r="BG60" i="2"/>
  <c r="BG59" i="2"/>
  <c r="BG58" i="2"/>
  <c r="BG57" i="2"/>
  <c r="BG56" i="2"/>
  <c r="BG55" i="2"/>
  <c r="BG54" i="2"/>
  <c r="BG53" i="2"/>
  <c r="BG52" i="2"/>
  <c r="BG51" i="2"/>
  <c r="BG50" i="2"/>
  <c r="BG49" i="2"/>
  <c r="BG48" i="2"/>
  <c r="BG47" i="2"/>
  <c r="BG46" i="2"/>
  <c r="BG45" i="2"/>
  <c r="BG44" i="2"/>
  <c r="BG43" i="2"/>
  <c r="BJ9" i="2" l="1"/>
  <c r="BF11" i="2"/>
  <c r="BG11" i="2" s="1"/>
  <c r="AA11" i="2" l="1"/>
  <c r="AP11" i="2" s="1"/>
</calcChain>
</file>

<file path=xl/sharedStrings.xml><?xml version="1.0" encoding="utf-8"?>
<sst xmlns="http://schemas.openxmlformats.org/spreadsheetml/2006/main" count="41" uniqueCount="40">
  <si>
    <t>Carcass ID</t>
  </si>
  <si>
    <t>Maturity</t>
  </si>
  <si>
    <t>Skeletal</t>
  </si>
  <si>
    <t>Lean</t>
  </si>
  <si>
    <t>Final</t>
  </si>
  <si>
    <t>Marbling</t>
  </si>
  <si>
    <t>KPH</t>
  </si>
  <si>
    <t>Comments</t>
  </si>
  <si>
    <t>Quality
Grade</t>
  </si>
  <si>
    <t>Hot
Weight</t>
  </si>
  <si>
    <t>Adjusted
PYG</t>
  </si>
  <si>
    <t>Ribeye
Area</t>
  </si>
  <si>
    <t>Yield
Grade</t>
  </si>
  <si>
    <t>Entry</t>
  </si>
  <si>
    <t>Convert</t>
  </si>
  <si>
    <t>APYG Lookup</t>
  </si>
  <si>
    <t>APYG RESULT</t>
  </si>
  <si>
    <t>FORMULA</t>
  </si>
  <si>
    <t>Number</t>
  </si>
  <si>
    <t>Row
No.</t>
  </si>
  <si>
    <t>CARCASS DATA FACTORS</t>
  </si>
  <si>
    <t>Back
Fat</t>
  </si>
  <si>
    <t>Agricultural 
Marketing 
Service</t>
  </si>
  <si>
    <t>Carcasses</t>
  </si>
  <si>
    <t>Yield</t>
  </si>
  <si>
    <t>Factor/Carcass</t>
  </si>
  <si>
    <t>Total Carcasses</t>
  </si>
  <si>
    <t>Factors per Carcass</t>
  </si>
  <si>
    <t>@ $.50 per Factor =</t>
  </si>
  <si>
    <t>Facility Name:</t>
  </si>
  <si>
    <t>Date of Collection:</t>
  </si>
  <si>
    <t>Date of Slaughter:</t>
  </si>
  <si>
    <t>Facility Number:</t>
  </si>
  <si>
    <t>Lot/Purchase Order Number:</t>
  </si>
  <si>
    <t>Grader's Telephone:</t>
  </si>
  <si>
    <t>Graders:</t>
  </si>
  <si>
    <t>May 14, 2014</t>
  </si>
  <si>
    <t>Page 1</t>
  </si>
  <si>
    <t>QAD 510A Form</t>
  </si>
  <si>
    <t>Quality Assessment Division
1400 Independence Ave SW, Stop 0258
Washington, DC  20250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</si>
</sst>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/dd/yy;@"/>
    <numFmt numFmtId="165" formatCode="0.0"/>
    <numFmt numFmtId="166" formatCode="&quot;$&quot;#,##0.00"/>
    <numFmt numFmtId="167" formatCode="[&lt;=9999999]###\-####;\(###\)\ ###\-####"/>
  </numFmts>
  <fonts count="6" x14ac:knownFonts="1"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165" fontId="2" fillId="0" borderId="0" xfId="0" applyNumberFormat="1" applyFont="1"/>
    <xf numFmtId="2" fontId="2" fillId="0" borderId="0" xfId="0" applyNumberFormat="1" applyFont="1"/>
    <xf numFmtId="0" fontId="2" fillId="0" borderId="0" xfId="0" applyFont="1" applyAlignment="1">
      <alignment vertical="center"/>
    </xf>
    <xf numFmtId="164" fontId="2" fillId="0" borderId="0" xfId="0" applyNumberFormat="1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/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2" fillId="0" borderId="0" xfId="0" applyFont="1" applyBorder="1"/>
    <xf numFmtId="0" fontId="3" fillId="0" borderId="0" xfId="0" quotePrefix="1" applyFont="1" applyBorder="1"/>
    <xf numFmtId="166" fontId="3" fillId="0" borderId="0" xfId="0" applyNumberFormat="1" applyFont="1" applyBorder="1" applyAlignment="1"/>
    <xf numFmtId="1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Protection="1"/>
    <xf numFmtId="165" fontId="2" fillId="0" borderId="0" xfId="0" applyNumberFormat="1" applyFont="1" applyProtection="1"/>
    <xf numFmtId="2" fontId="2" fillId="0" borderId="0" xfId="0" applyNumberFormat="1" applyFont="1" applyProtection="1"/>
    <xf numFmtId="0" fontId="3" fillId="0" borderId="0" xfId="0" applyFont="1" applyBorder="1" applyProtection="1"/>
    <xf numFmtId="0" fontId="2" fillId="0" borderId="0" xfId="0" applyFont="1" applyBorder="1" applyProtection="1"/>
    <xf numFmtId="0" fontId="3" fillId="0" borderId="0" xfId="0" applyFont="1" applyBorder="1" applyAlignment="1" applyProtection="1"/>
    <xf numFmtId="0" fontId="3" fillId="0" borderId="0" xfId="0" quotePrefix="1" applyFont="1" applyBorder="1" applyProtection="1"/>
    <xf numFmtId="166" fontId="3" fillId="0" borderId="0" xfId="0" applyNumberFormat="1" applyFont="1" applyBorder="1" applyAlignment="1" applyProtection="1"/>
    <xf numFmtId="0" fontId="2" fillId="0" borderId="0" xfId="0" applyFont="1" applyBorder="1" applyAlignment="1" applyProtection="1"/>
    <xf numFmtId="0" fontId="2" fillId="0" borderId="0" xfId="0" applyFont="1" applyAlignment="1" applyProtection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top" wrapText="1"/>
    </xf>
    <xf numFmtId="49" fontId="2" fillId="0" borderId="0" xfId="0" applyNumberFormat="1" applyFont="1" applyAlignment="1">
      <alignment horizontal="right" vertical="top" wrapText="1"/>
    </xf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vertical="top" wrapText="1"/>
    </xf>
    <xf numFmtId="0" fontId="2" fillId="0" borderId="0" xfId="0" applyFont="1" applyBorder="1" applyAlignment="1">
      <alignment horizontal="left" vertical="center"/>
    </xf>
    <xf numFmtId="167" fontId="2" fillId="0" borderId="4" xfId="0" applyNumberFormat="1" applyFont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righ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 applyProtection="1">
      <alignment horizontal="left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/>
    </xf>
    <xf numFmtId="1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65" fontId="2" fillId="0" borderId="1" xfId="0" applyNumberFormat="1" applyFont="1" applyBorder="1" applyAlignment="1" applyProtection="1">
      <alignment horizontal="center"/>
      <protection locked="0"/>
    </xf>
    <xf numFmtId="165" fontId="2" fillId="0" borderId="1" xfId="0" applyNumberFormat="1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left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</xf>
    <xf numFmtId="0" fontId="2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top" wrapText="1"/>
    </xf>
    <xf numFmtId="49" fontId="2" fillId="0" borderId="0" xfId="0" applyNumberFormat="1" applyFont="1" applyAlignment="1">
      <alignment horizontal="right" vertical="top" wrapText="1"/>
    </xf>
    <xf numFmtId="0" fontId="2" fillId="0" borderId="0" xfId="0" applyFont="1" applyAlignment="1" applyProtection="1">
      <alignment horizontal="left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3" fontId="3" fillId="0" borderId="3" xfId="0" applyNumberFormat="1" applyFont="1" applyBorder="1" applyAlignment="1">
      <alignment horizontal="center"/>
    </xf>
    <xf numFmtId="166" fontId="3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173180</xdr:colOff>
      <xdr:row>0</xdr:row>
      <xdr:rowOff>27707</xdr:rowOff>
    </xdr:from>
    <xdr:to>
      <xdr:col>12</xdr:col>
      <xdr:colOff>48601</xdr:colOff>
      <xdr:row>3</xdr:row>
      <xdr:rowOff>48491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9544" y="27707"/>
          <a:ext cx="1607239" cy="498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50"/>
  <sheetViews>
    <sheetView showGridLines="0" showRowColHeaders="0" tabSelected="1" zoomScale="80" zoomScaleNormal="80" workbookViewId="0">
      <pane ySplit="15" topLeftCell="A16" activePane="bottomLeft" state="frozen"/>
      <selection pane="bottomLeft" activeCell="C5" sqref="C5:AX5"/>
    </sheetView>
  </sheetViews>
  <sheetFormatPr defaultColWidth="2.5546875" defaultRowHeight="13.2" x14ac:dyDescent="0.25"/>
  <cols>
    <col min="1" max="36" width="2.5546875" style="18"/>
    <col min="37" max="37" width="2.5546875" style="18" customWidth="1"/>
    <col min="38" max="54" width="2.5546875" style="18"/>
    <col min="55" max="55" width="4.5546875" style="18" hidden="1" customWidth="1"/>
    <col min="56" max="56" width="10.5546875" style="19" hidden="1" customWidth="1"/>
    <col min="57" max="57" width="8.109375" style="19" hidden="1" customWidth="1"/>
    <col min="58" max="58" width="6.88671875" style="18" hidden="1" customWidth="1"/>
    <col min="59" max="59" width="13.109375" style="19" hidden="1" customWidth="1"/>
    <col min="60" max="61" width="4.5546875" style="18" hidden="1" customWidth="1"/>
    <col min="62" max="62" width="4.5546875" style="20" hidden="1" customWidth="1"/>
    <col min="63" max="64" width="4.5546875" style="18" hidden="1" customWidth="1"/>
    <col min="65" max="69" width="4.5546875" style="18" customWidth="1"/>
    <col min="70" max="16384" width="2.5546875" style="18"/>
  </cols>
  <sheetData>
    <row r="1" spans="1:62" s="31" customFormat="1" ht="12.75" customHeight="1" x14ac:dyDescent="0.25">
      <c r="C1" s="32"/>
      <c r="D1" s="32"/>
      <c r="E1" s="32"/>
      <c r="F1" s="32"/>
      <c r="G1" s="65"/>
      <c r="H1" s="65"/>
      <c r="I1" s="65"/>
      <c r="J1" s="65"/>
      <c r="K1" s="65"/>
      <c r="L1" s="28"/>
      <c r="M1" s="28"/>
      <c r="N1" s="28"/>
      <c r="R1" s="65" t="s">
        <v>22</v>
      </c>
      <c r="S1" s="65"/>
      <c r="T1" s="65"/>
      <c r="U1" s="65"/>
      <c r="V1" s="65"/>
      <c r="W1" s="65"/>
      <c r="X1" s="33"/>
      <c r="Y1" s="33"/>
      <c r="AA1" s="65" t="s">
        <v>39</v>
      </c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33"/>
      <c r="AR1" s="66" t="s">
        <v>38</v>
      </c>
      <c r="AS1" s="66"/>
      <c r="AT1" s="66"/>
      <c r="AU1" s="66"/>
      <c r="AV1" s="66"/>
      <c r="AW1" s="66"/>
      <c r="AX1" s="66"/>
      <c r="AY1" s="29"/>
      <c r="AZ1" s="29"/>
      <c r="BA1" s="29"/>
    </row>
    <row r="2" spans="1:62" s="31" customFormat="1" ht="12.75" customHeight="1" x14ac:dyDescent="0.25">
      <c r="C2" s="32"/>
      <c r="D2" s="32"/>
      <c r="E2" s="32"/>
      <c r="F2" s="32"/>
      <c r="G2" s="65"/>
      <c r="H2" s="65"/>
      <c r="I2" s="65"/>
      <c r="J2" s="65"/>
      <c r="K2" s="65"/>
      <c r="L2" s="28"/>
      <c r="M2" s="28"/>
      <c r="N2" s="28"/>
      <c r="R2" s="65"/>
      <c r="S2" s="65"/>
      <c r="T2" s="65"/>
      <c r="U2" s="65"/>
      <c r="V2" s="65"/>
      <c r="W2" s="65"/>
      <c r="X2" s="33"/>
      <c r="Y2" s="33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33"/>
      <c r="AR2" s="67" t="s">
        <v>36</v>
      </c>
      <c r="AS2" s="67"/>
      <c r="AT2" s="67"/>
      <c r="AU2" s="67"/>
      <c r="AV2" s="67"/>
      <c r="AW2" s="67"/>
      <c r="AX2" s="67"/>
      <c r="AY2" s="30"/>
      <c r="AZ2" s="30"/>
      <c r="BA2" s="30"/>
    </row>
    <row r="3" spans="1:62" s="31" customFormat="1" ht="12.75" customHeight="1" x14ac:dyDescent="0.25">
      <c r="C3" s="32"/>
      <c r="D3" s="32"/>
      <c r="E3" s="32"/>
      <c r="F3" s="32"/>
      <c r="G3" s="65"/>
      <c r="H3" s="65"/>
      <c r="I3" s="65"/>
      <c r="J3" s="65"/>
      <c r="K3" s="65"/>
      <c r="L3" s="28"/>
      <c r="M3" s="28"/>
      <c r="N3" s="28"/>
      <c r="R3" s="65"/>
      <c r="S3" s="65"/>
      <c r="T3" s="65"/>
      <c r="U3" s="65"/>
      <c r="V3" s="65"/>
      <c r="W3" s="65"/>
      <c r="X3" s="33"/>
      <c r="Y3" s="33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33"/>
      <c r="AR3" s="66" t="s">
        <v>37</v>
      </c>
      <c r="AS3" s="66"/>
      <c r="AT3" s="66"/>
      <c r="AU3" s="66"/>
      <c r="AV3" s="66"/>
      <c r="AW3" s="66"/>
      <c r="AX3" s="66"/>
      <c r="AY3" s="29"/>
      <c r="AZ3" s="29"/>
      <c r="BA3" s="29"/>
    </row>
    <row r="4" spans="1:62" s="31" customFormat="1" ht="13.8" x14ac:dyDescent="0.25"/>
    <row r="5" spans="1:62" s="1" customFormat="1" ht="19.5" customHeight="1" x14ac:dyDescent="0.3">
      <c r="C5" s="41" t="s">
        <v>20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BD5" s="2"/>
      <c r="BE5" s="2"/>
      <c r="BG5" s="2"/>
      <c r="BJ5" s="3"/>
    </row>
    <row r="6" spans="1:62" s="1" customFormat="1" ht="6" customHeight="1" x14ac:dyDescent="0.25">
      <c r="BD6" s="2"/>
      <c r="BE6" s="2"/>
      <c r="BG6" s="2"/>
      <c r="BJ6" s="3"/>
    </row>
    <row r="7" spans="1:62" s="1" customFormat="1" ht="20.25" customHeight="1" x14ac:dyDescent="0.25">
      <c r="A7" s="60" t="s">
        <v>29</v>
      </c>
      <c r="B7" s="60"/>
      <c r="C7" s="60"/>
      <c r="D7" s="60"/>
      <c r="E7" s="60"/>
      <c r="F7" s="60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4"/>
      <c r="AG7" s="68" t="s">
        <v>32</v>
      </c>
      <c r="AH7" s="68"/>
      <c r="AI7" s="68"/>
      <c r="AJ7" s="68"/>
      <c r="AK7" s="68"/>
      <c r="AL7" s="68"/>
      <c r="AM7" s="68"/>
      <c r="AN7" s="8"/>
      <c r="AO7" s="8"/>
      <c r="AP7" s="69"/>
      <c r="AQ7" s="69"/>
      <c r="AR7" s="69"/>
      <c r="AS7" s="69"/>
      <c r="AT7" s="69"/>
      <c r="AU7" s="69"/>
      <c r="AV7" s="69"/>
      <c r="AW7" s="69"/>
      <c r="AX7" s="69"/>
      <c r="BD7" s="2"/>
      <c r="BE7" s="2"/>
      <c r="BG7" s="2"/>
      <c r="BJ7" s="3"/>
    </row>
    <row r="8" spans="1:62" s="1" customFormat="1" ht="20.25" customHeight="1" x14ac:dyDescent="0.25">
      <c r="A8" s="60" t="s">
        <v>30</v>
      </c>
      <c r="B8" s="60"/>
      <c r="C8" s="60"/>
      <c r="D8" s="60"/>
      <c r="E8" s="60"/>
      <c r="F8" s="60"/>
      <c r="G8" s="40"/>
      <c r="H8" s="40"/>
      <c r="I8" s="40"/>
      <c r="J8" s="40"/>
      <c r="K8" s="40"/>
      <c r="L8" s="40"/>
      <c r="M8" s="40"/>
      <c r="N8" s="5"/>
      <c r="O8" s="6"/>
      <c r="P8" s="42" t="s">
        <v>31</v>
      </c>
      <c r="Q8" s="42"/>
      <c r="R8" s="42"/>
      <c r="S8" s="42"/>
      <c r="T8" s="42"/>
      <c r="U8" s="42"/>
      <c r="V8" s="40"/>
      <c r="W8" s="40"/>
      <c r="X8" s="40"/>
      <c r="Y8" s="40"/>
      <c r="Z8" s="40"/>
      <c r="AA8" s="40"/>
      <c r="AB8" s="40"/>
      <c r="AC8" s="40"/>
      <c r="AD8" s="40"/>
      <c r="AE8" s="40"/>
      <c r="AF8" s="7"/>
      <c r="AG8" s="45" t="s">
        <v>33</v>
      </c>
      <c r="AH8" s="45"/>
      <c r="AI8" s="45"/>
      <c r="AJ8" s="45"/>
      <c r="AK8" s="45"/>
      <c r="AL8" s="45"/>
      <c r="AM8" s="45"/>
      <c r="AN8" s="45"/>
      <c r="AO8" s="45"/>
      <c r="AP8" s="46"/>
      <c r="AQ8" s="46"/>
      <c r="AR8" s="46"/>
      <c r="AS8" s="46"/>
      <c r="AT8" s="46"/>
      <c r="AU8" s="46"/>
      <c r="AV8" s="46"/>
      <c r="AW8" s="46"/>
      <c r="AX8" s="46"/>
      <c r="BD8" s="2"/>
      <c r="BE8" s="2"/>
      <c r="BG8" s="2"/>
      <c r="BJ8" s="3"/>
    </row>
    <row r="9" spans="1:62" s="1" customFormat="1" ht="20.25" customHeight="1" x14ac:dyDescent="0.25">
      <c r="A9" s="60" t="s">
        <v>35</v>
      </c>
      <c r="B9" s="60"/>
      <c r="C9" s="60"/>
      <c r="D9" s="60"/>
      <c r="E9" s="60"/>
      <c r="F9" s="60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8"/>
      <c r="AG9" s="34" t="s">
        <v>34</v>
      </c>
      <c r="AH9" s="34"/>
      <c r="AI9" s="34"/>
      <c r="AJ9" s="34"/>
      <c r="AK9" s="34"/>
      <c r="AL9" s="34"/>
      <c r="AM9" s="34"/>
      <c r="AN9" s="8"/>
      <c r="AO9" s="8"/>
      <c r="AP9" s="35"/>
      <c r="AQ9" s="35"/>
      <c r="AR9" s="35"/>
      <c r="AS9" s="35"/>
      <c r="AT9" s="35"/>
      <c r="AU9" s="35"/>
      <c r="AV9" s="35"/>
      <c r="AW9" s="35"/>
      <c r="AX9" s="35"/>
      <c r="BD9" s="9">
        <f>COUNTIF(I16:L140,"&lt;&gt;"&amp;BC12)</f>
        <v>0</v>
      </c>
      <c r="BE9" s="9">
        <f>COUNTIF(R16:R140,"&lt;&gt;"&amp;BD12)</f>
        <v>0</v>
      </c>
      <c r="BG9" s="9">
        <f>COUNTIF(AA16:AK140,"&lt;&gt;"&amp;BF12)</f>
        <v>0</v>
      </c>
      <c r="BJ9" s="9">
        <f>COUNTIF(AN16:AN140,"&gt;="&amp;0)</f>
        <v>0</v>
      </c>
    </row>
    <row r="10" spans="1:62" s="1" customFormat="1" ht="11.25" customHeight="1" x14ac:dyDescent="0.25">
      <c r="K10" s="17"/>
      <c r="BD10" s="2" t="s">
        <v>23</v>
      </c>
      <c r="BE10" s="2" t="s">
        <v>1</v>
      </c>
      <c r="BF10" s="1" t="s">
        <v>24</v>
      </c>
      <c r="BG10" s="2" t="s">
        <v>25</v>
      </c>
      <c r="BJ10" s="3"/>
    </row>
    <row r="11" spans="1:62" s="1" customFormat="1" ht="20.25" customHeight="1" x14ac:dyDescent="0.3">
      <c r="C11" s="41" t="s">
        <v>26</v>
      </c>
      <c r="D11" s="41"/>
      <c r="E11" s="41"/>
      <c r="F11" s="41"/>
      <c r="G11" s="41"/>
      <c r="H11" s="41"/>
      <c r="I11" s="41"/>
      <c r="J11" s="10"/>
      <c r="K11" s="43">
        <f>(BD11)</f>
        <v>0</v>
      </c>
      <c r="L11" s="44"/>
      <c r="M11" s="44"/>
      <c r="N11" s="44"/>
      <c r="O11" s="44"/>
      <c r="P11" s="44"/>
      <c r="Q11" s="10"/>
      <c r="R11" s="12" t="s">
        <v>27</v>
      </c>
      <c r="S11" s="14"/>
      <c r="T11" s="12"/>
      <c r="U11" s="12"/>
      <c r="V11" s="12"/>
      <c r="W11" s="13"/>
      <c r="X11" s="15"/>
      <c r="Y11" s="15"/>
      <c r="Z11" s="15"/>
      <c r="AA11" s="70">
        <f>(BG11)</f>
        <v>0</v>
      </c>
      <c r="AB11" s="70"/>
      <c r="AC11" s="70"/>
      <c r="AD11" s="70"/>
      <c r="AE11" s="70"/>
      <c r="AF11" s="70"/>
      <c r="AG11" s="13"/>
      <c r="AH11" s="14" t="s">
        <v>28</v>
      </c>
      <c r="AI11" s="12"/>
      <c r="AJ11" s="11"/>
      <c r="AK11" s="11"/>
      <c r="AL11" s="11"/>
      <c r="AM11" s="11"/>
      <c r="AN11" s="11"/>
      <c r="AO11" s="11"/>
      <c r="AP11" s="71">
        <f>SUM(K11*AA11)*0.5</f>
        <v>0</v>
      </c>
      <c r="AQ11" s="71"/>
      <c r="AR11" s="71"/>
      <c r="AS11" s="71"/>
      <c r="AT11" s="71"/>
      <c r="AU11" s="71"/>
      <c r="AV11" s="71"/>
      <c r="AW11" s="11"/>
      <c r="AX11" s="11"/>
      <c r="BD11" s="16">
        <f>COUNTA(D16:D140)</f>
        <v>0</v>
      </c>
      <c r="BE11" s="2">
        <f>SUM((COUNTA(I16:L16))+(COUNTA(R16))+(COUNTA(AA16:AK16)))</f>
        <v>0</v>
      </c>
      <c r="BF11" s="16">
        <f>COUNTIF(AN16,"&gt;0")</f>
        <v>0</v>
      </c>
      <c r="BG11" s="16">
        <f>SUM(BE11:BF11)</f>
        <v>0</v>
      </c>
      <c r="BJ11" s="3"/>
    </row>
    <row r="12" spans="1:62" s="1" customFormat="1" x14ac:dyDescent="0.25">
      <c r="BD12" s="2"/>
      <c r="BE12" s="2"/>
      <c r="BG12" s="2"/>
      <c r="BJ12" s="3"/>
    </row>
    <row r="13" spans="1:62" s="1" customFormat="1" ht="12.75" customHeight="1" x14ac:dyDescent="0.25">
      <c r="A13" s="48" t="s">
        <v>18</v>
      </c>
      <c r="B13" s="48"/>
      <c r="C13" s="48"/>
      <c r="D13" s="48" t="s">
        <v>0</v>
      </c>
      <c r="E13" s="48"/>
      <c r="F13" s="48"/>
      <c r="G13" s="48"/>
      <c r="H13" s="48"/>
      <c r="I13" s="48" t="s">
        <v>1</v>
      </c>
      <c r="J13" s="48"/>
      <c r="K13" s="48"/>
      <c r="L13" s="48"/>
      <c r="M13" s="48"/>
      <c r="N13" s="48"/>
      <c r="O13" s="48"/>
      <c r="P13" s="48"/>
      <c r="Q13" s="48"/>
      <c r="R13" s="48" t="s">
        <v>5</v>
      </c>
      <c r="S13" s="48"/>
      <c r="T13" s="48"/>
      <c r="U13" s="50" t="s">
        <v>8</v>
      </c>
      <c r="V13" s="50"/>
      <c r="W13" s="50"/>
      <c r="X13" s="50" t="s">
        <v>9</v>
      </c>
      <c r="Y13" s="48"/>
      <c r="Z13" s="48"/>
      <c r="AA13" s="50" t="s">
        <v>21</v>
      </c>
      <c r="AB13" s="50"/>
      <c r="AC13" s="50"/>
      <c r="AD13" s="50" t="s">
        <v>10</v>
      </c>
      <c r="AE13" s="50"/>
      <c r="AF13" s="50"/>
      <c r="AG13" s="50" t="s">
        <v>11</v>
      </c>
      <c r="AH13" s="48"/>
      <c r="AI13" s="48"/>
      <c r="AJ13" s="48"/>
      <c r="AK13" s="48" t="s">
        <v>6</v>
      </c>
      <c r="AL13" s="48"/>
      <c r="AM13" s="48"/>
      <c r="AN13" s="50" t="s">
        <v>12</v>
      </c>
      <c r="AO13" s="48"/>
      <c r="AP13" s="48"/>
      <c r="AQ13" s="48" t="s">
        <v>7</v>
      </c>
      <c r="AR13" s="48"/>
      <c r="AS13" s="48"/>
      <c r="AT13" s="48"/>
      <c r="AU13" s="48"/>
      <c r="AV13" s="48"/>
      <c r="AW13" s="48"/>
      <c r="AX13" s="48"/>
      <c r="BD13" s="49" t="s">
        <v>15</v>
      </c>
      <c r="BE13" s="49"/>
      <c r="BG13" s="2"/>
      <c r="BH13" s="37" t="s">
        <v>19</v>
      </c>
      <c r="BJ13" s="3"/>
    </row>
    <row r="14" spans="1:62" s="1" customFormat="1" x14ac:dyDescent="0.25">
      <c r="A14" s="48"/>
      <c r="B14" s="48"/>
      <c r="C14" s="48"/>
      <c r="D14" s="48"/>
      <c r="E14" s="48"/>
      <c r="F14" s="48"/>
      <c r="G14" s="48"/>
      <c r="H14" s="48"/>
      <c r="I14" s="62" t="s">
        <v>2</v>
      </c>
      <c r="J14" s="63"/>
      <c r="K14" s="64"/>
      <c r="L14" s="48" t="s">
        <v>3</v>
      </c>
      <c r="M14" s="48"/>
      <c r="N14" s="48"/>
      <c r="O14" s="48" t="s">
        <v>4</v>
      </c>
      <c r="P14" s="48"/>
      <c r="Q14" s="48"/>
      <c r="R14" s="48"/>
      <c r="S14" s="48"/>
      <c r="T14" s="48"/>
      <c r="U14" s="50"/>
      <c r="V14" s="50"/>
      <c r="W14" s="50"/>
      <c r="X14" s="48"/>
      <c r="Y14" s="48"/>
      <c r="Z14" s="48"/>
      <c r="AA14" s="50"/>
      <c r="AB14" s="50"/>
      <c r="AC14" s="50"/>
      <c r="AD14" s="50"/>
      <c r="AE14" s="50"/>
      <c r="AF14" s="50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BD14" s="2" t="s">
        <v>13</v>
      </c>
      <c r="BE14" s="2" t="s">
        <v>14</v>
      </c>
      <c r="BG14" s="2" t="s">
        <v>16</v>
      </c>
      <c r="BH14" s="38"/>
      <c r="BJ14" s="3" t="s">
        <v>17</v>
      </c>
    </row>
    <row r="15" spans="1:62" s="1" customFormat="1" ht="3.75" customHeight="1" x14ac:dyDescent="0.25">
      <c r="A15" s="61"/>
      <c r="B15" s="61"/>
      <c r="C15" s="61"/>
      <c r="D15" s="52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4"/>
      <c r="BD15" s="2"/>
      <c r="BE15" s="2"/>
      <c r="BG15" s="2"/>
      <c r="BJ15" s="3"/>
    </row>
    <row r="16" spans="1:62" s="1" customFormat="1" ht="18.75" customHeight="1" x14ac:dyDescent="0.25">
      <c r="A16" s="48">
        <v>1</v>
      </c>
      <c r="B16" s="48"/>
      <c r="C16" s="48"/>
      <c r="D16" s="58"/>
      <c r="E16" s="58"/>
      <c r="F16" s="58"/>
      <c r="G16" s="58"/>
      <c r="H16" s="58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51"/>
      <c r="Y16" s="51"/>
      <c r="Z16" s="51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6" t="str">
        <f t="shared" ref="AN16:AN22" si="0">BJ16</f>
        <v/>
      </c>
      <c r="AO16" s="56"/>
      <c r="AP16" s="56"/>
      <c r="AQ16" s="57"/>
      <c r="AR16" s="57"/>
      <c r="AS16" s="57"/>
      <c r="AT16" s="57"/>
      <c r="AU16" s="57"/>
      <c r="AV16" s="57"/>
      <c r="AW16" s="57"/>
      <c r="AX16" s="57"/>
      <c r="BD16" s="2">
        <v>1.7</v>
      </c>
      <c r="BE16" s="2">
        <v>-0.1</v>
      </c>
      <c r="BG16" s="2" t="e">
        <f t="shared" ref="BG16:BG79" si="1">VLOOKUP(AD16,APYG,2)</f>
        <v>#N/A</v>
      </c>
      <c r="BH16" s="1">
        <v>1</v>
      </c>
      <c r="BJ16" s="3" t="str">
        <f>IF(OR(ISBLANK(AD16),ISBLANK(X16),ISBLANK(AG16),ISBLANK(AK16)),"",(2.5+(2.5*(AD16-2)/2.5)+(0.2*AK16)+(0.0038*X16)-(0.32*AG16)))</f>
        <v/>
      </c>
    </row>
    <row r="17" spans="1:62" s="1" customFormat="1" ht="18.75" customHeight="1" x14ac:dyDescent="0.25">
      <c r="A17" s="48">
        <v>2</v>
      </c>
      <c r="B17" s="48"/>
      <c r="C17" s="48"/>
      <c r="D17" s="58"/>
      <c r="E17" s="58"/>
      <c r="F17" s="58"/>
      <c r="G17" s="58"/>
      <c r="H17" s="58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51"/>
      <c r="Y17" s="51"/>
      <c r="Z17" s="51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6" t="str">
        <f t="shared" si="0"/>
        <v/>
      </c>
      <c r="AO17" s="56"/>
      <c r="AP17" s="56"/>
      <c r="AQ17" s="57"/>
      <c r="AR17" s="57"/>
      <c r="AS17" s="57"/>
      <c r="AT17" s="57"/>
      <c r="AU17" s="57"/>
      <c r="AV17" s="57"/>
      <c r="AW17" s="57"/>
      <c r="AX17" s="57"/>
      <c r="BD17" s="2">
        <v>1.8</v>
      </c>
      <c r="BE17" s="2">
        <v>-0.1</v>
      </c>
      <c r="BG17" s="2" t="e">
        <f t="shared" si="1"/>
        <v>#N/A</v>
      </c>
      <c r="BH17" s="1">
        <v>2</v>
      </c>
      <c r="BJ17" s="3" t="str">
        <f t="shared" ref="BJ17:BJ80" si="2">IF(OR(ISBLANK(AD17),ISBLANK(X17),ISBLANK(AG17),ISBLANK(AK17)),"",(2.5+(2.5*(AD17-2)/2.5)+(0.2*AK17)+(0.0038*X17)-(0.32*AG17)))</f>
        <v/>
      </c>
    </row>
    <row r="18" spans="1:62" s="1" customFormat="1" ht="18.75" customHeight="1" x14ac:dyDescent="0.25">
      <c r="A18" s="48">
        <v>3</v>
      </c>
      <c r="B18" s="48"/>
      <c r="C18" s="48"/>
      <c r="D18" s="58"/>
      <c r="E18" s="58"/>
      <c r="F18" s="58"/>
      <c r="G18" s="58"/>
      <c r="H18" s="58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51"/>
      <c r="Y18" s="51"/>
      <c r="Z18" s="51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6" t="str">
        <f t="shared" si="0"/>
        <v/>
      </c>
      <c r="AO18" s="56"/>
      <c r="AP18" s="56"/>
      <c r="AQ18" s="57"/>
      <c r="AR18" s="57"/>
      <c r="AS18" s="57"/>
      <c r="AT18" s="57"/>
      <c r="AU18" s="57"/>
      <c r="AV18" s="57"/>
      <c r="AW18" s="57"/>
      <c r="AX18" s="57"/>
      <c r="BD18" s="2">
        <v>1.9</v>
      </c>
      <c r="BE18" s="2">
        <v>-0.1</v>
      </c>
      <c r="BG18" s="2" t="e">
        <f t="shared" si="1"/>
        <v>#N/A</v>
      </c>
      <c r="BH18" s="1">
        <v>3</v>
      </c>
      <c r="BJ18" s="3" t="str">
        <f t="shared" si="2"/>
        <v/>
      </c>
    </row>
    <row r="19" spans="1:62" s="1" customFormat="1" ht="18.75" customHeight="1" x14ac:dyDescent="0.25">
      <c r="A19" s="48">
        <v>4</v>
      </c>
      <c r="B19" s="48"/>
      <c r="C19" s="48"/>
      <c r="D19" s="58"/>
      <c r="E19" s="58"/>
      <c r="F19" s="58"/>
      <c r="G19" s="58"/>
      <c r="H19" s="58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51"/>
      <c r="Y19" s="51"/>
      <c r="Z19" s="51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6" t="str">
        <f t="shared" si="0"/>
        <v/>
      </c>
      <c r="AO19" s="56"/>
      <c r="AP19" s="56"/>
      <c r="AQ19" s="57"/>
      <c r="AR19" s="57"/>
      <c r="AS19" s="57"/>
      <c r="AT19" s="57"/>
      <c r="AU19" s="57"/>
      <c r="AV19" s="57"/>
      <c r="AW19" s="57"/>
      <c r="AX19" s="57"/>
      <c r="BD19" s="2">
        <v>2</v>
      </c>
      <c r="BE19" s="2">
        <v>0</v>
      </c>
      <c r="BG19" s="2" t="e">
        <f t="shared" si="1"/>
        <v>#N/A</v>
      </c>
      <c r="BH19" s="1">
        <v>4</v>
      </c>
      <c r="BJ19" s="3" t="str">
        <f t="shared" si="2"/>
        <v/>
      </c>
    </row>
    <row r="20" spans="1:62" s="1" customFormat="1" ht="18.75" customHeight="1" x14ac:dyDescent="0.25">
      <c r="A20" s="48">
        <v>5</v>
      </c>
      <c r="B20" s="48"/>
      <c r="C20" s="48"/>
      <c r="D20" s="58"/>
      <c r="E20" s="58"/>
      <c r="F20" s="58"/>
      <c r="G20" s="58"/>
      <c r="H20" s="58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51"/>
      <c r="Y20" s="51"/>
      <c r="Z20" s="51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6" t="str">
        <f t="shared" si="0"/>
        <v/>
      </c>
      <c r="AO20" s="56"/>
      <c r="AP20" s="56"/>
      <c r="AQ20" s="57"/>
      <c r="AR20" s="57"/>
      <c r="AS20" s="57"/>
      <c r="AT20" s="57"/>
      <c r="AU20" s="57"/>
      <c r="AV20" s="57"/>
      <c r="AW20" s="57"/>
      <c r="AX20" s="57"/>
      <c r="BD20" s="2">
        <v>2.1</v>
      </c>
      <c r="BE20" s="2">
        <v>0</v>
      </c>
      <c r="BG20" s="2" t="e">
        <f t="shared" si="1"/>
        <v>#N/A</v>
      </c>
      <c r="BH20" s="1">
        <v>5</v>
      </c>
      <c r="BJ20" s="3" t="str">
        <f t="shared" si="2"/>
        <v/>
      </c>
    </row>
    <row r="21" spans="1:62" s="1" customFormat="1" ht="18.75" customHeight="1" x14ac:dyDescent="0.25">
      <c r="A21" s="48">
        <v>6</v>
      </c>
      <c r="B21" s="48"/>
      <c r="C21" s="48"/>
      <c r="D21" s="58"/>
      <c r="E21" s="58"/>
      <c r="F21" s="58"/>
      <c r="G21" s="58"/>
      <c r="H21" s="58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51"/>
      <c r="Y21" s="51"/>
      <c r="Z21" s="51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6" t="str">
        <f t="shared" si="0"/>
        <v/>
      </c>
      <c r="AO21" s="56"/>
      <c r="AP21" s="56"/>
      <c r="AQ21" s="57"/>
      <c r="AR21" s="57"/>
      <c r="AS21" s="57"/>
      <c r="AT21" s="57"/>
      <c r="AU21" s="57"/>
      <c r="AV21" s="57"/>
      <c r="AW21" s="57"/>
      <c r="AX21" s="57"/>
      <c r="BD21" s="2">
        <v>2.2000000000000002</v>
      </c>
      <c r="BE21" s="2">
        <v>0.1</v>
      </c>
      <c r="BG21" s="2" t="e">
        <f t="shared" si="1"/>
        <v>#N/A</v>
      </c>
      <c r="BH21" s="1">
        <v>6</v>
      </c>
      <c r="BJ21" s="3" t="str">
        <f t="shared" si="2"/>
        <v/>
      </c>
    </row>
    <row r="22" spans="1:62" s="1" customFormat="1" ht="18.75" customHeight="1" x14ac:dyDescent="0.25">
      <c r="A22" s="48">
        <v>7</v>
      </c>
      <c r="B22" s="48"/>
      <c r="C22" s="48"/>
      <c r="D22" s="58"/>
      <c r="E22" s="58"/>
      <c r="F22" s="58"/>
      <c r="G22" s="58"/>
      <c r="H22" s="58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51"/>
      <c r="Y22" s="51"/>
      <c r="Z22" s="51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6" t="str">
        <f t="shared" si="0"/>
        <v/>
      </c>
      <c r="AO22" s="56"/>
      <c r="AP22" s="56"/>
      <c r="AQ22" s="57"/>
      <c r="AR22" s="57"/>
      <c r="AS22" s="57"/>
      <c r="AT22" s="57"/>
      <c r="AU22" s="57"/>
      <c r="AV22" s="57"/>
      <c r="AW22" s="57"/>
      <c r="AX22" s="57"/>
      <c r="BD22" s="2">
        <v>2.2999999999999998</v>
      </c>
      <c r="BE22" s="2">
        <v>0.1</v>
      </c>
      <c r="BG22" s="2" t="e">
        <f t="shared" si="1"/>
        <v>#N/A</v>
      </c>
      <c r="BH22" s="1">
        <v>7</v>
      </c>
      <c r="BJ22" s="3" t="str">
        <f t="shared" si="2"/>
        <v/>
      </c>
    </row>
    <row r="23" spans="1:62" s="1" customFormat="1" ht="18.75" customHeight="1" x14ac:dyDescent="0.25">
      <c r="A23" s="48">
        <v>8</v>
      </c>
      <c r="B23" s="48"/>
      <c r="C23" s="48"/>
      <c r="D23" s="58"/>
      <c r="E23" s="58"/>
      <c r="F23" s="58"/>
      <c r="G23" s="58"/>
      <c r="H23" s="58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51"/>
      <c r="Y23" s="51"/>
      <c r="Z23" s="51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6" t="str">
        <f t="shared" ref="AN23:AN73" si="3">BJ23</f>
        <v/>
      </c>
      <c r="AO23" s="56"/>
      <c r="AP23" s="56"/>
      <c r="AQ23" s="57"/>
      <c r="AR23" s="57"/>
      <c r="AS23" s="57"/>
      <c r="AT23" s="57"/>
      <c r="AU23" s="57"/>
      <c r="AV23" s="57"/>
      <c r="AW23" s="57"/>
      <c r="AX23" s="57"/>
      <c r="BD23" s="2">
        <v>2.4</v>
      </c>
      <c r="BE23" s="2">
        <v>0.2</v>
      </c>
      <c r="BG23" s="2" t="e">
        <f t="shared" si="1"/>
        <v>#N/A</v>
      </c>
      <c r="BH23" s="1">
        <v>8</v>
      </c>
      <c r="BJ23" s="3" t="str">
        <f t="shared" si="2"/>
        <v/>
      </c>
    </row>
    <row r="24" spans="1:62" s="1" customFormat="1" ht="18.75" customHeight="1" x14ac:dyDescent="0.25">
      <c r="A24" s="48">
        <v>9</v>
      </c>
      <c r="B24" s="48"/>
      <c r="C24" s="48"/>
      <c r="D24" s="58"/>
      <c r="E24" s="58"/>
      <c r="F24" s="58"/>
      <c r="G24" s="58"/>
      <c r="H24" s="58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51"/>
      <c r="Y24" s="51"/>
      <c r="Z24" s="51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6" t="str">
        <f t="shared" si="3"/>
        <v/>
      </c>
      <c r="AO24" s="56"/>
      <c r="AP24" s="56"/>
      <c r="AQ24" s="57"/>
      <c r="AR24" s="57"/>
      <c r="AS24" s="57"/>
      <c r="AT24" s="57"/>
      <c r="AU24" s="57"/>
      <c r="AV24" s="57"/>
      <c r="AW24" s="57"/>
      <c r="AX24" s="57"/>
      <c r="BD24" s="2">
        <v>2.5</v>
      </c>
      <c r="BE24" s="2">
        <v>0.2</v>
      </c>
      <c r="BG24" s="2" t="e">
        <f t="shared" si="1"/>
        <v>#N/A</v>
      </c>
      <c r="BH24" s="1">
        <v>9</v>
      </c>
      <c r="BJ24" s="3" t="str">
        <f t="shared" si="2"/>
        <v/>
      </c>
    </row>
    <row r="25" spans="1:62" s="1" customFormat="1" ht="18.75" customHeight="1" x14ac:dyDescent="0.25">
      <c r="A25" s="48">
        <v>10</v>
      </c>
      <c r="B25" s="48"/>
      <c r="C25" s="48"/>
      <c r="D25" s="58"/>
      <c r="E25" s="58"/>
      <c r="F25" s="58"/>
      <c r="G25" s="58"/>
      <c r="H25" s="58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51"/>
      <c r="Y25" s="51"/>
      <c r="Z25" s="51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6" t="str">
        <f t="shared" si="3"/>
        <v/>
      </c>
      <c r="AO25" s="56"/>
      <c r="AP25" s="56"/>
      <c r="AQ25" s="57"/>
      <c r="AR25" s="57"/>
      <c r="AS25" s="57"/>
      <c r="AT25" s="57"/>
      <c r="AU25" s="57"/>
      <c r="AV25" s="57"/>
      <c r="AW25" s="57"/>
      <c r="AX25" s="57"/>
      <c r="BD25" s="2">
        <v>2.6</v>
      </c>
      <c r="BE25" s="2">
        <v>0.2</v>
      </c>
      <c r="BG25" s="2" t="e">
        <f t="shared" si="1"/>
        <v>#N/A</v>
      </c>
      <c r="BH25" s="1">
        <v>10</v>
      </c>
      <c r="BJ25" s="3" t="str">
        <f t="shared" si="2"/>
        <v/>
      </c>
    </row>
    <row r="26" spans="1:62" s="1" customFormat="1" ht="18.75" customHeight="1" x14ac:dyDescent="0.25">
      <c r="A26" s="48">
        <v>11</v>
      </c>
      <c r="B26" s="48"/>
      <c r="C26" s="48"/>
      <c r="D26" s="58"/>
      <c r="E26" s="58"/>
      <c r="F26" s="58"/>
      <c r="G26" s="58"/>
      <c r="H26" s="58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51"/>
      <c r="Y26" s="51"/>
      <c r="Z26" s="51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6" t="str">
        <f t="shared" si="3"/>
        <v/>
      </c>
      <c r="AO26" s="56"/>
      <c r="AP26" s="56"/>
      <c r="AQ26" s="57"/>
      <c r="AR26" s="57"/>
      <c r="AS26" s="57"/>
      <c r="AT26" s="57"/>
      <c r="AU26" s="57"/>
      <c r="AV26" s="57"/>
      <c r="AW26" s="57"/>
      <c r="AX26" s="57"/>
      <c r="BD26" s="2">
        <v>2.7</v>
      </c>
      <c r="BE26" s="2">
        <v>0.3</v>
      </c>
      <c r="BG26" s="2" t="e">
        <f t="shared" si="1"/>
        <v>#N/A</v>
      </c>
      <c r="BH26" s="1">
        <v>11</v>
      </c>
      <c r="BJ26" s="3" t="str">
        <f t="shared" si="2"/>
        <v/>
      </c>
    </row>
    <row r="27" spans="1:62" s="1" customFormat="1" ht="18.75" customHeight="1" x14ac:dyDescent="0.25">
      <c r="A27" s="48">
        <v>12</v>
      </c>
      <c r="B27" s="48"/>
      <c r="C27" s="48"/>
      <c r="D27" s="58"/>
      <c r="E27" s="58"/>
      <c r="F27" s="58"/>
      <c r="G27" s="58"/>
      <c r="H27" s="58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51"/>
      <c r="Y27" s="51"/>
      <c r="Z27" s="51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6" t="str">
        <f t="shared" si="3"/>
        <v/>
      </c>
      <c r="AO27" s="56"/>
      <c r="AP27" s="56"/>
      <c r="AQ27" s="57"/>
      <c r="AR27" s="57"/>
      <c r="AS27" s="57"/>
      <c r="AT27" s="57"/>
      <c r="AU27" s="57"/>
      <c r="AV27" s="57"/>
      <c r="AW27" s="57"/>
      <c r="AX27" s="57"/>
      <c r="BD27" s="2">
        <v>2.8</v>
      </c>
      <c r="BE27" s="2">
        <v>0.3</v>
      </c>
      <c r="BG27" s="2" t="e">
        <f t="shared" si="1"/>
        <v>#N/A</v>
      </c>
      <c r="BH27" s="1">
        <v>12</v>
      </c>
      <c r="BJ27" s="3" t="str">
        <f t="shared" si="2"/>
        <v/>
      </c>
    </row>
    <row r="28" spans="1:62" s="1" customFormat="1" ht="18.75" customHeight="1" x14ac:dyDescent="0.25">
      <c r="A28" s="48">
        <v>13</v>
      </c>
      <c r="B28" s="48"/>
      <c r="C28" s="48"/>
      <c r="D28" s="58"/>
      <c r="E28" s="58"/>
      <c r="F28" s="58"/>
      <c r="G28" s="58"/>
      <c r="H28" s="58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51"/>
      <c r="Y28" s="51"/>
      <c r="Z28" s="51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6" t="str">
        <f t="shared" si="3"/>
        <v/>
      </c>
      <c r="AO28" s="56"/>
      <c r="AP28" s="56"/>
      <c r="AQ28" s="57"/>
      <c r="AR28" s="57"/>
      <c r="AS28" s="57"/>
      <c r="AT28" s="57"/>
      <c r="AU28" s="57"/>
      <c r="AV28" s="57"/>
      <c r="AW28" s="57"/>
      <c r="AX28" s="57"/>
      <c r="BD28" s="2">
        <v>2.9</v>
      </c>
      <c r="BE28" s="2">
        <v>0.4</v>
      </c>
      <c r="BG28" s="2" t="e">
        <f t="shared" si="1"/>
        <v>#N/A</v>
      </c>
      <c r="BH28" s="1">
        <v>13</v>
      </c>
      <c r="BJ28" s="3" t="str">
        <f t="shared" si="2"/>
        <v/>
      </c>
    </row>
    <row r="29" spans="1:62" s="1" customFormat="1" ht="18.75" customHeight="1" x14ac:dyDescent="0.25">
      <c r="A29" s="48">
        <v>14</v>
      </c>
      <c r="B29" s="48"/>
      <c r="C29" s="48"/>
      <c r="D29" s="58"/>
      <c r="E29" s="58"/>
      <c r="F29" s="58"/>
      <c r="G29" s="58"/>
      <c r="H29" s="58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51"/>
      <c r="Y29" s="51"/>
      <c r="Z29" s="51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6" t="str">
        <f t="shared" si="3"/>
        <v/>
      </c>
      <c r="AO29" s="56"/>
      <c r="AP29" s="56"/>
      <c r="AQ29" s="57"/>
      <c r="AR29" s="57"/>
      <c r="AS29" s="57"/>
      <c r="AT29" s="57"/>
      <c r="AU29" s="57"/>
      <c r="AV29" s="57"/>
      <c r="AW29" s="57"/>
      <c r="AX29" s="57"/>
      <c r="BD29" s="2">
        <v>3</v>
      </c>
      <c r="BE29" s="2">
        <v>0.4</v>
      </c>
      <c r="BG29" s="2" t="e">
        <f t="shared" si="1"/>
        <v>#N/A</v>
      </c>
      <c r="BH29" s="1">
        <v>14</v>
      </c>
      <c r="BJ29" s="3" t="str">
        <f t="shared" si="2"/>
        <v/>
      </c>
    </row>
    <row r="30" spans="1:62" s="1" customFormat="1" ht="18.75" customHeight="1" x14ac:dyDescent="0.25">
      <c r="A30" s="48">
        <v>15</v>
      </c>
      <c r="B30" s="48"/>
      <c r="C30" s="48"/>
      <c r="D30" s="58"/>
      <c r="E30" s="58"/>
      <c r="F30" s="58"/>
      <c r="G30" s="58"/>
      <c r="H30" s="58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51"/>
      <c r="Y30" s="51"/>
      <c r="Z30" s="51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6" t="str">
        <f t="shared" si="3"/>
        <v/>
      </c>
      <c r="AO30" s="56"/>
      <c r="AP30" s="56"/>
      <c r="AQ30" s="57"/>
      <c r="AR30" s="57"/>
      <c r="AS30" s="57"/>
      <c r="AT30" s="57"/>
      <c r="AU30" s="57"/>
      <c r="AV30" s="57"/>
      <c r="AW30" s="57"/>
      <c r="AX30" s="57"/>
      <c r="BD30" s="2">
        <v>3.1</v>
      </c>
      <c r="BE30" s="2">
        <v>0.4</v>
      </c>
      <c r="BG30" s="2" t="e">
        <f t="shared" si="1"/>
        <v>#N/A</v>
      </c>
      <c r="BH30" s="1">
        <v>15</v>
      </c>
      <c r="BJ30" s="3" t="str">
        <f t="shared" si="2"/>
        <v/>
      </c>
    </row>
    <row r="31" spans="1:62" s="1" customFormat="1" ht="18.75" customHeight="1" x14ac:dyDescent="0.25">
      <c r="A31" s="48">
        <v>16</v>
      </c>
      <c r="B31" s="48"/>
      <c r="C31" s="48"/>
      <c r="D31" s="58"/>
      <c r="E31" s="58"/>
      <c r="F31" s="58"/>
      <c r="G31" s="58"/>
      <c r="H31" s="58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51"/>
      <c r="Y31" s="51"/>
      <c r="Z31" s="51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6" t="str">
        <f t="shared" si="3"/>
        <v/>
      </c>
      <c r="AO31" s="56"/>
      <c r="AP31" s="56"/>
      <c r="AQ31" s="57"/>
      <c r="AR31" s="57"/>
      <c r="AS31" s="57"/>
      <c r="AT31" s="57"/>
      <c r="AU31" s="57"/>
      <c r="AV31" s="57"/>
      <c r="AW31" s="57"/>
      <c r="AX31" s="57"/>
      <c r="BD31" s="2">
        <v>3.2</v>
      </c>
      <c r="BE31" s="2">
        <v>0.5</v>
      </c>
      <c r="BG31" s="2" t="e">
        <f t="shared" si="1"/>
        <v>#N/A</v>
      </c>
      <c r="BH31" s="1">
        <v>16</v>
      </c>
      <c r="BJ31" s="3" t="str">
        <f t="shared" si="2"/>
        <v/>
      </c>
    </row>
    <row r="32" spans="1:62" s="1" customFormat="1" ht="18.75" customHeight="1" x14ac:dyDescent="0.25">
      <c r="A32" s="48">
        <v>17</v>
      </c>
      <c r="B32" s="48"/>
      <c r="C32" s="48"/>
      <c r="D32" s="58"/>
      <c r="E32" s="58"/>
      <c r="F32" s="58"/>
      <c r="G32" s="58"/>
      <c r="H32" s="58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51"/>
      <c r="Y32" s="51"/>
      <c r="Z32" s="51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6" t="str">
        <f t="shared" si="3"/>
        <v/>
      </c>
      <c r="AO32" s="56"/>
      <c r="AP32" s="56"/>
      <c r="AQ32" s="57"/>
      <c r="AR32" s="57"/>
      <c r="AS32" s="57"/>
      <c r="AT32" s="57"/>
      <c r="AU32" s="57"/>
      <c r="AV32" s="57"/>
      <c r="AW32" s="57"/>
      <c r="AX32" s="57"/>
      <c r="BD32" s="2">
        <v>3.3</v>
      </c>
      <c r="BE32" s="2">
        <v>0.5</v>
      </c>
      <c r="BG32" s="2" t="e">
        <f t="shared" si="1"/>
        <v>#N/A</v>
      </c>
      <c r="BH32" s="1">
        <v>17</v>
      </c>
      <c r="BJ32" s="3" t="str">
        <f t="shared" si="2"/>
        <v/>
      </c>
    </row>
    <row r="33" spans="1:62" s="1" customFormat="1" ht="18.75" customHeight="1" x14ac:dyDescent="0.25">
      <c r="A33" s="48">
        <v>18</v>
      </c>
      <c r="B33" s="48"/>
      <c r="C33" s="48"/>
      <c r="D33" s="58"/>
      <c r="E33" s="58"/>
      <c r="F33" s="58"/>
      <c r="G33" s="58"/>
      <c r="H33" s="58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51"/>
      <c r="Y33" s="51"/>
      <c r="Z33" s="51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6" t="str">
        <f t="shared" si="3"/>
        <v/>
      </c>
      <c r="AO33" s="56"/>
      <c r="AP33" s="56"/>
      <c r="AQ33" s="57"/>
      <c r="AR33" s="57"/>
      <c r="AS33" s="57"/>
      <c r="AT33" s="57"/>
      <c r="AU33" s="57"/>
      <c r="AV33" s="57"/>
      <c r="AW33" s="57"/>
      <c r="AX33" s="57"/>
      <c r="BD33" s="2">
        <v>3.4</v>
      </c>
      <c r="BE33" s="2">
        <v>0.6</v>
      </c>
      <c r="BG33" s="2" t="e">
        <f t="shared" si="1"/>
        <v>#N/A</v>
      </c>
      <c r="BH33" s="1">
        <v>18</v>
      </c>
      <c r="BJ33" s="3" t="str">
        <f t="shared" si="2"/>
        <v/>
      </c>
    </row>
    <row r="34" spans="1:62" s="1" customFormat="1" ht="18.75" customHeight="1" x14ac:dyDescent="0.25">
      <c r="A34" s="48">
        <v>19</v>
      </c>
      <c r="B34" s="48"/>
      <c r="C34" s="48"/>
      <c r="D34" s="58"/>
      <c r="E34" s="58"/>
      <c r="F34" s="58"/>
      <c r="G34" s="58"/>
      <c r="H34" s="58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51"/>
      <c r="Y34" s="51"/>
      <c r="Z34" s="51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6" t="str">
        <f t="shared" si="3"/>
        <v/>
      </c>
      <c r="AO34" s="56"/>
      <c r="AP34" s="56"/>
      <c r="AQ34" s="57"/>
      <c r="AR34" s="57"/>
      <c r="AS34" s="57"/>
      <c r="AT34" s="57"/>
      <c r="AU34" s="57"/>
      <c r="AV34" s="57"/>
      <c r="AW34" s="57"/>
      <c r="AX34" s="57"/>
      <c r="BD34" s="2">
        <v>3.5</v>
      </c>
      <c r="BE34" s="2">
        <v>0.6</v>
      </c>
      <c r="BG34" s="2" t="e">
        <f t="shared" si="1"/>
        <v>#N/A</v>
      </c>
      <c r="BH34" s="1">
        <v>19</v>
      </c>
      <c r="BJ34" s="3" t="str">
        <f t="shared" si="2"/>
        <v/>
      </c>
    </row>
    <row r="35" spans="1:62" s="1" customFormat="1" ht="18.75" customHeight="1" x14ac:dyDescent="0.25">
      <c r="A35" s="48">
        <v>20</v>
      </c>
      <c r="B35" s="48"/>
      <c r="C35" s="48"/>
      <c r="D35" s="58"/>
      <c r="E35" s="58"/>
      <c r="F35" s="58"/>
      <c r="G35" s="58"/>
      <c r="H35" s="58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51"/>
      <c r="Y35" s="51"/>
      <c r="Z35" s="51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6" t="str">
        <f t="shared" si="3"/>
        <v/>
      </c>
      <c r="AO35" s="56"/>
      <c r="AP35" s="56"/>
      <c r="AQ35" s="57"/>
      <c r="AR35" s="57"/>
      <c r="AS35" s="57"/>
      <c r="AT35" s="57"/>
      <c r="AU35" s="57"/>
      <c r="AV35" s="57"/>
      <c r="AW35" s="57"/>
      <c r="AX35" s="57"/>
      <c r="BD35" s="2">
        <v>3.6</v>
      </c>
      <c r="BE35" s="2">
        <v>0.6</v>
      </c>
      <c r="BG35" s="2" t="e">
        <f t="shared" si="1"/>
        <v>#N/A</v>
      </c>
      <c r="BH35" s="1">
        <v>20</v>
      </c>
      <c r="BJ35" s="3" t="str">
        <f t="shared" si="2"/>
        <v/>
      </c>
    </row>
    <row r="36" spans="1:62" s="1" customFormat="1" ht="18.75" customHeight="1" x14ac:dyDescent="0.25">
      <c r="A36" s="48">
        <v>21</v>
      </c>
      <c r="B36" s="48"/>
      <c r="C36" s="48"/>
      <c r="D36" s="58"/>
      <c r="E36" s="58"/>
      <c r="F36" s="58"/>
      <c r="G36" s="58"/>
      <c r="H36" s="58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51"/>
      <c r="Y36" s="51"/>
      <c r="Z36" s="51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6" t="str">
        <f t="shared" si="3"/>
        <v/>
      </c>
      <c r="AO36" s="56"/>
      <c r="AP36" s="56"/>
      <c r="AQ36" s="57"/>
      <c r="AR36" s="57"/>
      <c r="AS36" s="57"/>
      <c r="AT36" s="57"/>
      <c r="AU36" s="57"/>
      <c r="AV36" s="57"/>
      <c r="AW36" s="57"/>
      <c r="AX36" s="57"/>
      <c r="BD36" s="2">
        <v>3.7</v>
      </c>
      <c r="BE36" s="2">
        <v>0.7</v>
      </c>
      <c r="BG36" s="2" t="e">
        <f t="shared" si="1"/>
        <v>#N/A</v>
      </c>
      <c r="BH36" s="1">
        <v>21</v>
      </c>
      <c r="BJ36" s="3" t="str">
        <f t="shared" si="2"/>
        <v/>
      </c>
    </row>
    <row r="37" spans="1:62" s="1" customFormat="1" ht="18.75" customHeight="1" x14ac:dyDescent="0.25">
      <c r="A37" s="48">
        <v>22</v>
      </c>
      <c r="B37" s="48"/>
      <c r="C37" s="48"/>
      <c r="D37" s="58"/>
      <c r="E37" s="58"/>
      <c r="F37" s="58"/>
      <c r="G37" s="58"/>
      <c r="H37" s="58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51"/>
      <c r="Y37" s="51"/>
      <c r="Z37" s="51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6" t="str">
        <f t="shared" si="3"/>
        <v/>
      </c>
      <c r="AO37" s="56"/>
      <c r="AP37" s="56"/>
      <c r="AQ37" s="57"/>
      <c r="AR37" s="57"/>
      <c r="AS37" s="57"/>
      <c r="AT37" s="57"/>
      <c r="AU37" s="57"/>
      <c r="AV37" s="57"/>
      <c r="AW37" s="57"/>
      <c r="AX37" s="57"/>
      <c r="BD37" s="2">
        <v>3.8</v>
      </c>
      <c r="BE37" s="2">
        <v>0.7</v>
      </c>
      <c r="BG37" s="2" t="e">
        <f t="shared" si="1"/>
        <v>#N/A</v>
      </c>
      <c r="BH37" s="1">
        <v>22</v>
      </c>
      <c r="BJ37" s="3" t="str">
        <f t="shared" si="2"/>
        <v/>
      </c>
    </row>
    <row r="38" spans="1:62" s="1" customFormat="1" ht="18.75" customHeight="1" x14ac:dyDescent="0.25">
      <c r="A38" s="48">
        <v>23</v>
      </c>
      <c r="B38" s="48"/>
      <c r="C38" s="48"/>
      <c r="D38" s="58"/>
      <c r="E38" s="58"/>
      <c r="F38" s="58"/>
      <c r="G38" s="58"/>
      <c r="H38" s="58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51"/>
      <c r="Y38" s="51"/>
      <c r="Z38" s="51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6" t="str">
        <f t="shared" si="3"/>
        <v/>
      </c>
      <c r="AO38" s="56"/>
      <c r="AP38" s="56"/>
      <c r="AQ38" s="57"/>
      <c r="AR38" s="57"/>
      <c r="AS38" s="57"/>
      <c r="AT38" s="57"/>
      <c r="AU38" s="57"/>
      <c r="AV38" s="57"/>
      <c r="AW38" s="57"/>
      <c r="AX38" s="57"/>
      <c r="BD38" s="2">
        <v>3.9</v>
      </c>
      <c r="BE38" s="2">
        <v>0.8</v>
      </c>
      <c r="BG38" s="2" t="e">
        <f t="shared" si="1"/>
        <v>#N/A</v>
      </c>
      <c r="BH38" s="1">
        <v>23</v>
      </c>
      <c r="BJ38" s="3" t="str">
        <f t="shared" si="2"/>
        <v/>
      </c>
    </row>
    <row r="39" spans="1:62" s="1" customFormat="1" ht="18.75" customHeight="1" x14ac:dyDescent="0.25">
      <c r="A39" s="48">
        <v>24</v>
      </c>
      <c r="B39" s="48"/>
      <c r="C39" s="48"/>
      <c r="D39" s="58"/>
      <c r="E39" s="58"/>
      <c r="F39" s="58"/>
      <c r="G39" s="58"/>
      <c r="H39" s="58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51"/>
      <c r="Y39" s="51"/>
      <c r="Z39" s="51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6" t="str">
        <f t="shared" si="3"/>
        <v/>
      </c>
      <c r="AO39" s="56"/>
      <c r="AP39" s="56"/>
      <c r="AQ39" s="57"/>
      <c r="AR39" s="57"/>
      <c r="AS39" s="57"/>
      <c r="AT39" s="57"/>
      <c r="AU39" s="57"/>
      <c r="AV39" s="57"/>
      <c r="AW39" s="57"/>
      <c r="AX39" s="57"/>
      <c r="BD39" s="2">
        <v>4</v>
      </c>
      <c r="BE39" s="2">
        <v>0.8</v>
      </c>
      <c r="BG39" s="2" t="e">
        <f t="shared" si="1"/>
        <v>#N/A</v>
      </c>
      <c r="BH39" s="1">
        <v>24</v>
      </c>
      <c r="BJ39" s="3" t="str">
        <f t="shared" si="2"/>
        <v/>
      </c>
    </row>
    <row r="40" spans="1:62" s="1" customFormat="1" ht="18.75" customHeight="1" x14ac:dyDescent="0.25">
      <c r="A40" s="48">
        <v>25</v>
      </c>
      <c r="B40" s="48"/>
      <c r="C40" s="48"/>
      <c r="D40" s="58"/>
      <c r="E40" s="58"/>
      <c r="F40" s="58"/>
      <c r="G40" s="58"/>
      <c r="H40" s="58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51"/>
      <c r="Y40" s="51"/>
      <c r="Z40" s="51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6" t="str">
        <f t="shared" si="3"/>
        <v/>
      </c>
      <c r="AO40" s="56"/>
      <c r="AP40" s="56"/>
      <c r="AQ40" s="57"/>
      <c r="AR40" s="57"/>
      <c r="AS40" s="57"/>
      <c r="AT40" s="57"/>
      <c r="AU40" s="57"/>
      <c r="AV40" s="57"/>
      <c r="AW40" s="57"/>
      <c r="AX40" s="57"/>
      <c r="BD40" s="2">
        <v>4.0999999999999996</v>
      </c>
      <c r="BE40" s="2">
        <v>0.8</v>
      </c>
      <c r="BG40" s="2" t="e">
        <f t="shared" si="1"/>
        <v>#N/A</v>
      </c>
      <c r="BH40" s="1">
        <v>25</v>
      </c>
      <c r="BJ40" s="3" t="str">
        <f t="shared" si="2"/>
        <v/>
      </c>
    </row>
    <row r="41" spans="1:62" s="1" customFormat="1" ht="18.75" customHeight="1" x14ac:dyDescent="0.25">
      <c r="A41" s="48">
        <v>26</v>
      </c>
      <c r="B41" s="48"/>
      <c r="C41" s="48"/>
      <c r="D41" s="58"/>
      <c r="E41" s="58"/>
      <c r="F41" s="58"/>
      <c r="G41" s="58"/>
      <c r="H41" s="58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51"/>
      <c r="Y41" s="51"/>
      <c r="Z41" s="51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6" t="str">
        <f>BJ41</f>
        <v/>
      </c>
      <c r="AO41" s="56"/>
      <c r="AP41" s="56"/>
      <c r="AQ41" s="57"/>
      <c r="AR41" s="57"/>
      <c r="AS41" s="57"/>
      <c r="AT41" s="57"/>
      <c r="AU41" s="57"/>
      <c r="AV41" s="57"/>
      <c r="AW41" s="57"/>
      <c r="AX41" s="57"/>
      <c r="BD41" s="2">
        <v>4.2</v>
      </c>
      <c r="BE41" s="2">
        <v>0.9</v>
      </c>
      <c r="BG41" s="2" t="e">
        <f t="shared" si="1"/>
        <v>#N/A</v>
      </c>
      <c r="BH41" s="1">
        <v>26</v>
      </c>
      <c r="BJ41" s="3" t="str">
        <f t="shared" si="2"/>
        <v/>
      </c>
    </row>
    <row r="42" spans="1:62" s="1" customFormat="1" ht="18.75" customHeight="1" x14ac:dyDescent="0.25">
      <c r="A42" s="48">
        <v>27</v>
      </c>
      <c r="B42" s="48"/>
      <c r="C42" s="48"/>
      <c r="D42" s="58"/>
      <c r="E42" s="58"/>
      <c r="F42" s="58"/>
      <c r="G42" s="58"/>
      <c r="H42" s="58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51"/>
      <c r="Y42" s="51"/>
      <c r="Z42" s="51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6" t="str">
        <f t="shared" si="3"/>
        <v/>
      </c>
      <c r="AO42" s="56"/>
      <c r="AP42" s="56"/>
      <c r="AQ42" s="57"/>
      <c r="AR42" s="57"/>
      <c r="AS42" s="57"/>
      <c r="AT42" s="57"/>
      <c r="AU42" s="57"/>
      <c r="AV42" s="57"/>
      <c r="AW42" s="57"/>
      <c r="AX42" s="57"/>
      <c r="BD42" s="2">
        <v>4.3</v>
      </c>
      <c r="BE42" s="2">
        <v>0.9</v>
      </c>
      <c r="BG42" s="2" t="e">
        <f t="shared" si="1"/>
        <v>#N/A</v>
      </c>
      <c r="BH42" s="1">
        <v>27</v>
      </c>
      <c r="BJ42" s="3" t="str">
        <f t="shared" si="2"/>
        <v/>
      </c>
    </row>
    <row r="43" spans="1:62" s="1" customFormat="1" ht="18.75" customHeight="1" x14ac:dyDescent="0.25">
      <c r="A43" s="48">
        <v>28</v>
      </c>
      <c r="B43" s="48"/>
      <c r="C43" s="48"/>
      <c r="D43" s="58"/>
      <c r="E43" s="58"/>
      <c r="F43" s="58"/>
      <c r="G43" s="58"/>
      <c r="H43" s="58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51"/>
      <c r="Y43" s="51"/>
      <c r="Z43" s="51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6" t="str">
        <f t="shared" si="3"/>
        <v/>
      </c>
      <c r="AO43" s="56"/>
      <c r="AP43" s="56"/>
      <c r="AQ43" s="57"/>
      <c r="AR43" s="57"/>
      <c r="AS43" s="57"/>
      <c r="AT43" s="57"/>
      <c r="AU43" s="57"/>
      <c r="AV43" s="57"/>
      <c r="AW43" s="57"/>
      <c r="AX43" s="57"/>
      <c r="BD43" s="2">
        <v>4.4000000000000004</v>
      </c>
      <c r="BE43" s="2">
        <v>1</v>
      </c>
      <c r="BG43" s="2" t="e">
        <f t="shared" si="1"/>
        <v>#N/A</v>
      </c>
      <c r="BH43" s="1">
        <v>28</v>
      </c>
      <c r="BJ43" s="3" t="str">
        <f t="shared" si="2"/>
        <v/>
      </c>
    </row>
    <row r="44" spans="1:62" s="1" customFormat="1" ht="18.75" customHeight="1" x14ac:dyDescent="0.25">
      <c r="A44" s="48">
        <v>29</v>
      </c>
      <c r="B44" s="48"/>
      <c r="C44" s="48"/>
      <c r="D44" s="58"/>
      <c r="E44" s="58"/>
      <c r="F44" s="58"/>
      <c r="G44" s="58"/>
      <c r="H44" s="58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51"/>
      <c r="Y44" s="51"/>
      <c r="Z44" s="51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6" t="str">
        <f t="shared" si="3"/>
        <v/>
      </c>
      <c r="AO44" s="56"/>
      <c r="AP44" s="56"/>
      <c r="AQ44" s="57"/>
      <c r="AR44" s="57"/>
      <c r="AS44" s="57"/>
      <c r="AT44" s="57"/>
      <c r="AU44" s="57"/>
      <c r="AV44" s="57"/>
      <c r="AW44" s="57"/>
      <c r="AX44" s="57"/>
      <c r="BD44" s="2">
        <v>4.5</v>
      </c>
      <c r="BE44" s="2">
        <v>1</v>
      </c>
      <c r="BG44" s="2" t="e">
        <f t="shared" si="1"/>
        <v>#N/A</v>
      </c>
      <c r="BH44" s="1">
        <v>29</v>
      </c>
      <c r="BJ44" s="3" t="str">
        <f t="shared" si="2"/>
        <v/>
      </c>
    </row>
    <row r="45" spans="1:62" s="1" customFormat="1" ht="18.75" customHeight="1" x14ac:dyDescent="0.25">
      <c r="A45" s="48">
        <v>30</v>
      </c>
      <c r="B45" s="48"/>
      <c r="C45" s="48"/>
      <c r="D45" s="58"/>
      <c r="E45" s="58"/>
      <c r="F45" s="58"/>
      <c r="G45" s="58"/>
      <c r="H45" s="58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51"/>
      <c r="Y45" s="51"/>
      <c r="Z45" s="51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6" t="str">
        <f t="shared" si="3"/>
        <v/>
      </c>
      <c r="AO45" s="56"/>
      <c r="AP45" s="56"/>
      <c r="AQ45" s="57"/>
      <c r="AR45" s="57"/>
      <c r="AS45" s="57"/>
      <c r="AT45" s="57"/>
      <c r="AU45" s="57"/>
      <c r="AV45" s="57"/>
      <c r="AW45" s="57"/>
      <c r="AX45" s="57"/>
      <c r="BD45" s="2">
        <v>4.5999999999999996</v>
      </c>
      <c r="BE45" s="2">
        <v>1</v>
      </c>
      <c r="BG45" s="2" t="e">
        <f t="shared" si="1"/>
        <v>#N/A</v>
      </c>
      <c r="BH45" s="1">
        <v>30</v>
      </c>
      <c r="BJ45" s="3" t="str">
        <f t="shared" si="2"/>
        <v/>
      </c>
    </row>
    <row r="46" spans="1:62" s="1" customFormat="1" ht="18.75" customHeight="1" x14ac:dyDescent="0.25">
      <c r="A46" s="48">
        <v>31</v>
      </c>
      <c r="B46" s="48"/>
      <c r="C46" s="48"/>
      <c r="D46" s="58"/>
      <c r="E46" s="58"/>
      <c r="F46" s="58"/>
      <c r="G46" s="58"/>
      <c r="H46" s="58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51"/>
      <c r="Y46" s="51"/>
      <c r="Z46" s="51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6" t="str">
        <f t="shared" si="3"/>
        <v/>
      </c>
      <c r="AO46" s="56"/>
      <c r="AP46" s="56"/>
      <c r="AQ46" s="57"/>
      <c r="AR46" s="57"/>
      <c r="AS46" s="57"/>
      <c r="AT46" s="57"/>
      <c r="AU46" s="57"/>
      <c r="AV46" s="57"/>
      <c r="AW46" s="57"/>
      <c r="AX46" s="57"/>
      <c r="BD46" s="2">
        <v>4.7</v>
      </c>
      <c r="BE46" s="2">
        <v>1.1000000000000001</v>
      </c>
      <c r="BG46" s="2" t="e">
        <f t="shared" si="1"/>
        <v>#N/A</v>
      </c>
      <c r="BH46" s="1">
        <v>31</v>
      </c>
      <c r="BJ46" s="3" t="str">
        <f t="shared" si="2"/>
        <v/>
      </c>
    </row>
    <row r="47" spans="1:62" s="1" customFormat="1" ht="18.75" customHeight="1" x14ac:dyDescent="0.25">
      <c r="A47" s="48">
        <v>32</v>
      </c>
      <c r="B47" s="48"/>
      <c r="C47" s="48"/>
      <c r="D47" s="58"/>
      <c r="E47" s="58"/>
      <c r="F47" s="58"/>
      <c r="G47" s="58"/>
      <c r="H47" s="58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51"/>
      <c r="Y47" s="51"/>
      <c r="Z47" s="51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6" t="str">
        <f t="shared" si="3"/>
        <v/>
      </c>
      <c r="AO47" s="56"/>
      <c r="AP47" s="56"/>
      <c r="AQ47" s="57"/>
      <c r="AR47" s="57"/>
      <c r="AS47" s="57"/>
      <c r="AT47" s="57"/>
      <c r="AU47" s="57"/>
      <c r="AV47" s="57"/>
      <c r="AW47" s="57"/>
      <c r="AX47" s="57"/>
      <c r="BD47" s="2">
        <v>4.8</v>
      </c>
      <c r="BE47" s="2">
        <v>1.1000000000000001</v>
      </c>
      <c r="BG47" s="2" t="e">
        <f t="shared" si="1"/>
        <v>#N/A</v>
      </c>
      <c r="BH47" s="1">
        <v>32</v>
      </c>
      <c r="BJ47" s="3" t="str">
        <f t="shared" si="2"/>
        <v/>
      </c>
    </row>
    <row r="48" spans="1:62" s="1" customFormat="1" ht="18.75" customHeight="1" x14ac:dyDescent="0.25">
      <c r="A48" s="48">
        <v>33</v>
      </c>
      <c r="B48" s="48"/>
      <c r="C48" s="48"/>
      <c r="D48" s="58"/>
      <c r="E48" s="58"/>
      <c r="F48" s="58"/>
      <c r="G48" s="58"/>
      <c r="H48" s="58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51"/>
      <c r="Y48" s="51"/>
      <c r="Z48" s="51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6" t="str">
        <f t="shared" si="3"/>
        <v/>
      </c>
      <c r="AO48" s="56"/>
      <c r="AP48" s="56"/>
      <c r="AQ48" s="57"/>
      <c r="AR48" s="57"/>
      <c r="AS48" s="57"/>
      <c r="AT48" s="57"/>
      <c r="AU48" s="57"/>
      <c r="AV48" s="57"/>
      <c r="AW48" s="57"/>
      <c r="AX48" s="57"/>
      <c r="BD48" s="2">
        <v>4.9000000000000004</v>
      </c>
      <c r="BE48" s="2">
        <v>1.2</v>
      </c>
      <c r="BG48" s="2" t="e">
        <f t="shared" si="1"/>
        <v>#N/A</v>
      </c>
      <c r="BH48" s="1">
        <v>33</v>
      </c>
      <c r="BJ48" s="3" t="str">
        <f t="shared" si="2"/>
        <v/>
      </c>
    </row>
    <row r="49" spans="1:62" s="1" customFormat="1" ht="18.75" customHeight="1" x14ac:dyDescent="0.25">
      <c r="A49" s="48">
        <v>34</v>
      </c>
      <c r="B49" s="48"/>
      <c r="C49" s="48"/>
      <c r="D49" s="58"/>
      <c r="E49" s="58"/>
      <c r="F49" s="58"/>
      <c r="G49" s="58"/>
      <c r="H49" s="58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51"/>
      <c r="Y49" s="51"/>
      <c r="Z49" s="51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6" t="str">
        <f t="shared" si="3"/>
        <v/>
      </c>
      <c r="AO49" s="56"/>
      <c r="AP49" s="56"/>
      <c r="AQ49" s="57"/>
      <c r="AR49" s="57"/>
      <c r="AS49" s="57"/>
      <c r="AT49" s="57"/>
      <c r="AU49" s="57"/>
      <c r="AV49" s="57"/>
      <c r="AW49" s="57"/>
      <c r="AX49" s="57"/>
      <c r="BD49" s="2">
        <v>5</v>
      </c>
      <c r="BE49" s="2">
        <v>1.2</v>
      </c>
      <c r="BG49" s="2" t="e">
        <f t="shared" si="1"/>
        <v>#N/A</v>
      </c>
      <c r="BH49" s="1">
        <v>34</v>
      </c>
      <c r="BJ49" s="3" t="str">
        <f t="shared" si="2"/>
        <v/>
      </c>
    </row>
    <row r="50" spans="1:62" s="1" customFormat="1" ht="18.75" customHeight="1" x14ac:dyDescent="0.25">
      <c r="A50" s="48">
        <v>35</v>
      </c>
      <c r="B50" s="48"/>
      <c r="C50" s="48"/>
      <c r="D50" s="58"/>
      <c r="E50" s="58"/>
      <c r="F50" s="58"/>
      <c r="G50" s="58"/>
      <c r="H50" s="58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51"/>
      <c r="Y50" s="51"/>
      <c r="Z50" s="51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6" t="str">
        <f t="shared" si="3"/>
        <v/>
      </c>
      <c r="AO50" s="56"/>
      <c r="AP50" s="56"/>
      <c r="AQ50" s="57"/>
      <c r="AR50" s="57"/>
      <c r="AS50" s="57"/>
      <c r="AT50" s="57"/>
      <c r="AU50" s="57"/>
      <c r="AV50" s="57"/>
      <c r="AW50" s="57"/>
      <c r="AX50" s="57"/>
      <c r="BD50" s="2">
        <v>5.0999999999999996</v>
      </c>
      <c r="BE50" s="2">
        <v>1.2</v>
      </c>
      <c r="BG50" s="2" t="e">
        <f t="shared" si="1"/>
        <v>#N/A</v>
      </c>
      <c r="BH50" s="1">
        <v>35</v>
      </c>
      <c r="BJ50" s="3" t="str">
        <f t="shared" si="2"/>
        <v/>
      </c>
    </row>
    <row r="51" spans="1:62" s="1" customFormat="1" ht="18.75" customHeight="1" x14ac:dyDescent="0.25">
      <c r="A51" s="48">
        <v>36</v>
      </c>
      <c r="B51" s="48"/>
      <c r="C51" s="48"/>
      <c r="D51" s="58"/>
      <c r="E51" s="58"/>
      <c r="F51" s="58"/>
      <c r="G51" s="58"/>
      <c r="H51" s="58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51"/>
      <c r="Y51" s="51"/>
      <c r="Z51" s="51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6" t="str">
        <f t="shared" si="3"/>
        <v/>
      </c>
      <c r="AO51" s="56"/>
      <c r="AP51" s="56"/>
      <c r="AQ51" s="57"/>
      <c r="AR51" s="57"/>
      <c r="AS51" s="57"/>
      <c r="AT51" s="57"/>
      <c r="AU51" s="57"/>
      <c r="AV51" s="57"/>
      <c r="AW51" s="57"/>
      <c r="AX51" s="57"/>
      <c r="BD51" s="2">
        <v>5.2</v>
      </c>
      <c r="BE51" s="2">
        <v>1.3</v>
      </c>
      <c r="BG51" s="2" t="e">
        <f t="shared" si="1"/>
        <v>#N/A</v>
      </c>
      <c r="BH51" s="1">
        <v>36</v>
      </c>
      <c r="BJ51" s="3" t="str">
        <f t="shared" si="2"/>
        <v/>
      </c>
    </row>
    <row r="52" spans="1:62" s="1" customFormat="1" ht="18.75" customHeight="1" x14ac:dyDescent="0.25">
      <c r="A52" s="48">
        <v>37</v>
      </c>
      <c r="B52" s="48"/>
      <c r="C52" s="48"/>
      <c r="D52" s="58"/>
      <c r="E52" s="58"/>
      <c r="F52" s="58"/>
      <c r="G52" s="58"/>
      <c r="H52" s="58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51"/>
      <c r="Y52" s="51"/>
      <c r="Z52" s="51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6" t="str">
        <f t="shared" si="3"/>
        <v/>
      </c>
      <c r="AO52" s="56"/>
      <c r="AP52" s="56"/>
      <c r="AQ52" s="57"/>
      <c r="AR52" s="57"/>
      <c r="AS52" s="57"/>
      <c r="AT52" s="57"/>
      <c r="AU52" s="57"/>
      <c r="AV52" s="57"/>
      <c r="AW52" s="57"/>
      <c r="AX52" s="57"/>
      <c r="BD52" s="2">
        <v>5.3</v>
      </c>
      <c r="BE52" s="2">
        <v>1.3</v>
      </c>
      <c r="BG52" s="2" t="e">
        <f t="shared" si="1"/>
        <v>#N/A</v>
      </c>
      <c r="BH52" s="1">
        <v>37</v>
      </c>
      <c r="BJ52" s="3" t="str">
        <f t="shared" si="2"/>
        <v/>
      </c>
    </row>
    <row r="53" spans="1:62" s="1" customFormat="1" ht="18.75" customHeight="1" x14ac:dyDescent="0.25">
      <c r="A53" s="48">
        <v>38</v>
      </c>
      <c r="B53" s="48"/>
      <c r="C53" s="48"/>
      <c r="D53" s="58"/>
      <c r="E53" s="58"/>
      <c r="F53" s="58"/>
      <c r="G53" s="58"/>
      <c r="H53" s="58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51"/>
      <c r="Y53" s="51"/>
      <c r="Z53" s="51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6" t="str">
        <f t="shared" si="3"/>
        <v/>
      </c>
      <c r="AO53" s="56"/>
      <c r="AP53" s="56"/>
      <c r="AQ53" s="57"/>
      <c r="AR53" s="57"/>
      <c r="AS53" s="57"/>
      <c r="AT53" s="57"/>
      <c r="AU53" s="57"/>
      <c r="AV53" s="57"/>
      <c r="AW53" s="57"/>
      <c r="AX53" s="57"/>
      <c r="BD53" s="2">
        <v>5.4</v>
      </c>
      <c r="BE53" s="2">
        <v>1.4</v>
      </c>
      <c r="BG53" s="2" t="e">
        <f t="shared" si="1"/>
        <v>#N/A</v>
      </c>
      <c r="BH53" s="1">
        <v>38</v>
      </c>
      <c r="BJ53" s="3" t="str">
        <f t="shared" si="2"/>
        <v/>
      </c>
    </row>
    <row r="54" spans="1:62" s="1" customFormat="1" ht="18.75" customHeight="1" x14ac:dyDescent="0.25">
      <c r="A54" s="48">
        <v>39</v>
      </c>
      <c r="B54" s="48"/>
      <c r="C54" s="48"/>
      <c r="D54" s="58"/>
      <c r="E54" s="58"/>
      <c r="F54" s="58"/>
      <c r="G54" s="58"/>
      <c r="H54" s="58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51"/>
      <c r="Y54" s="51"/>
      <c r="Z54" s="51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6" t="str">
        <f t="shared" si="3"/>
        <v/>
      </c>
      <c r="AO54" s="56"/>
      <c r="AP54" s="56"/>
      <c r="AQ54" s="57"/>
      <c r="AR54" s="57"/>
      <c r="AS54" s="57"/>
      <c r="AT54" s="57"/>
      <c r="AU54" s="57"/>
      <c r="AV54" s="57"/>
      <c r="AW54" s="57"/>
      <c r="AX54" s="57"/>
      <c r="BD54" s="2">
        <v>5.5</v>
      </c>
      <c r="BE54" s="2">
        <v>1.4</v>
      </c>
      <c r="BG54" s="2" t="e">
        <f t="shared" si="1"/>
        <v>#N/A</v>
      </c>
      <c r="BH54" s="1">
        <v>39</v>
      </c>
      <c r="BJ54" s="3" t="str">
        <f t="shared" si="2"/>
        <v/>
      </c>
    </row>
    <row r="55" spans="1:62" s="1" customFormat="1" ht="18.75" customHeight="1" x14ac:dyDescent="0.25">
      <c r="A55" s="48">
        <v>40</v>
      </c>
      <c r="B55" s="48"/>
      <c r="C55" s="48"/>
      <c r="D55" s="58"/>
      <c r="E55" s="58"/>
      <c r="F55" s="58"/>
      <c r="G55" s="58"/>
      <c r="H55" s="58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51"/>
      <c r="Y55" s="51"/>
      <c r="Z55" s="51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6" t="str">
        <f t="shared" si="3"/>
        <v/>
      </c>
      <c r="AO55" s="56"/>
      <c r="AP55" s="56"/>
      <c r="AQ55" s="57"/>
      <c r="AR55" s="57"/>
      <c r="AS55" s="57"/>
      <c r="AT55" s="57"/>
      <c r="AU55" s="57"/>
      <c r="AV55" s="57"/>
      <c r="AW55" s="57"/>
      <c r="AX55" s="57"/>
      <c r="BD55" s="2">
        <v>5.6</v>
      </c>
      <c r="BE55" s="2">
        <v>1.4</v>
      </c>
      <c r="BG55" s="2" t="e">
        <f t="shared" si="1"/>
        <v>#N/A</v>
      </c>
      <c r="BH55" s="1">
        <v>40</v>
      </c>
      <c r="BJ55" s="3" t="str">
        <f t="shared" si="2"/>
        <v/>
      </c>
    </row>
    <row r="56" spans="1:62" s="1" customFormat="1" ht="18.75" customHeight="1" x14ac:dyDescent="0.25">
      <c r="A56" s="48">
        <v>41</v>
      </c>
      <c r="B56" s="48"/>
      <c r="C56" s="48"/>
      <c r="D56" s="58"/>
      <c r="E56" s="58"/>
      <c r="F56" s="58"/>
      <c r="G56" s="58"/>
      <c r="H56" s="58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51"/>
      <c r="Y56" s="51"/>
      <c r="Z56" s="51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6" t="str">
        <f t="shared" si="3"/>
        <v/>
      </c>
      <c r="AO56" s="56"/>
      <c r="AP56" s="56"/>
      <c r="AQ56" s="57"/>
      <c r="AR56" s="57"/>
      <c r="AS56" s="57"/>
      <c r="AT56" s="57"/>
      <c r="AU56" s="57"/>
      <c r="AV56" s="57"/>
      <c r="AW56" s="57"/>
      <c r="AX56" s="57"/>
      <c r="BD56" s="2">
        <v>5.7</v>
      </c>
      <c r="BE56" s="2">
        <v>1.5</v>
      </c>
      <c r="BG56" s="2" t="e">
        <f t="shared" si="1"/>
        <v>#N/A</v>
      </c>
      <c r="BH56" s="1">
        <v>41</v>
      </c>
      <c r="BJ56" s="3" t="str">
        <f t="shared" si="2"/>
        <v/>
      </c>
    </row>
    <row r="57" spans="1:62" s="1" customFormat="1" ht="18.75" customHeight="1" x14ac:dyDescent="0.25">
      <c r="A57" s="48">
        <v>42</v>
      </c>
      <c r="B57" s="48"/>
      <c r="C57" s="48"/>
      <c r="D57" s="58"/>
      <c r="E57" s="58"/>
      <c r="F57" s="58"/>
      <c r="G57" s="58"/>
      <c r="H57" s="58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51"/>
      <c r="Y57" s="51"/>
      <c r="Z57" s="51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6" t="str">
        <f t="shared" si="3"/>
        <v/>
      </c>
      <c r="AO57" s="56"/>
      <c r="AP57" s="56"/>
      <c r="AQ57" s="57"/>
      <c r="AR57" s="57"/>
      <c r="AS57" s="57"/>
      <c r="AT57" s="57"/>
      <c r="AU57" s="57"/>
      <c r="AV57" s="57"/>
      <c r="AW57" s="57"/>
      <c r="AX57" s="57"/>
      <c r="BD57" s="2">
        <v>5.8</v>
      </c>
      <c r="BE57" s="2">
        <v>1.5</v>
      </c>
      <c r="BG57" s="2" t="e">
        <f t="shared" si="1"/>
        <v>#N/A</v>
      </c>
      <c r="BH57" s="1">
        <v>42</v>
      </c>
      <c r="BJ57" s="3" t="str">
        <f t="shared" si="2"/>
        <v/>
      </c>
    </row>
    <row r="58" spans="1:62" s="1" customFormat="1" ht="18.75" customHeight="1" x14ac:dyDescent="0.25">
      <c r="A58" s="48">
        <v>43</v>
      </c>
      <c r="B58" s="48"/>
      <c r="C58" s="48"/>
      <c r="D58" s="58"/>
      <c r="E58" s="58"/>
      <c r="F58" s="58"/>
      <c r="G58" s="58"/>
      <c r="H58" s="58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51"/>
      <c r="Y58" s="51"/>
      <c r="Z58" s="51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6" t="str">
        <f t="shared" si="3"/>
        <v/>
      </c>
      <c r="AO58" s="56"/>
      <c r="AP58" s="56"/>
      <c r="AQ58" s="57"/>
      <c r="AR58" s="57"/>
      <c r="AS58" s="57"/>
      <c r="AT58" s="57"/>
      <c r="AU58" s="57"/>
      <c r="AV58" s="57"/>
      <c r="AW58" s="57"/>
      <c r="AX58" s="57"/>
      <c r="BD58" s="2">
        <v>5.9</v>
      </c>
      <c r="BE58" s="2">
        <v>1.6</v>
      </c>
      <c r="BG58" s="2" t="e">
        <f t="shared" si="1"/>
        <v>#N/A</v>
      </c>
      <c r="BH58" s="1">
        <v>43</v>
      </c>
      <c r="BJ58" s="3" t="str">
        <f t="shared" si="2"/>
        <v/>
      </c>
    </row>
    <row r="59" spans="1:62" s="1" customFormat="1" ht="18.75" customHeight="1" x14ac:dyDescent="0.25">
      <c r="A59" s="48">
        <v>44</v>
      </c>
      <c r="B59" s="48"/>
      <c r="C59" s="48"/>
      <c r="D59" s="58"/>
      <c r="E59" s="58"/>
      <c r="F59" s="58"/>
      <c r="G59" s="58"/>
      <c r="H59" s="58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51"/>
      <c r="Y59" s="51"/>
      <c r="Z59" s="51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6" t="str">
        <f t="shared" si="3"/>
        <v/>
      </c>
      <c r="AO59" s="56"/>
      <c r="AP59" s="56"/>
      <c r="AQ59" s="57"/>
      <c r="AR59" s="57"/>
      <c r="AS59" s="57"/>
      <c r="AT59" s="57"/>
      <c r="AU59" s="57"/>
      <c r="AV59" s="57"/>
      <c r="AW59" s="57"/>
      <c r="AX59" s="57"/>
      <c r="BD59" s="2"/>
      <c r="BE59" s="2"/>
      <c r="BG59" s="2" t="e">
        <f t="shared" si="1"/>
        <v>#N/A</v>
      </c>
      <c r="BH59" s="1">
        <v>44</v>
      </c>
      <c r="BJ59" s="3" t="str">
        <f t="shared" si="2"/>
        <v/>
      </c>
    </row>
    <row r="60" spans="1:62" s="1" customFormat="1" ht="18.75" customHeight="1" x14ac:dyDescent="0.25">
      <c r="A60" s="48">
        <v>45</v>
      </c>
      <c r="B60" s="48"/>
      <c r="C60" s="48"/>
      <c r="D60" s="58"/>
      <c r="E60" s="58"/>
      <c r="F60" s="58"/>
      <c r="G60" s="58"/>
      <c r="H60" s="58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51"/>
      <c r="Y60" s="51"/>
      <c r="Z60" s="51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6" t="str">
        <f t="shared" si="3"/>
        <v/>
      </c>
      <c r="AO60" s="56"/>
      <c r="AP60" s="56"/>
      <c r="AQ60" s="57"/>
      <c r="AR60" s="57"/>
      <c r="AS60" s="57"/>
      <c r="AT60" s="57"/>
      <c r="AU60" s="57"/>
      <c r="AV60" s="57"/>
      <c r="AW60" s="57"/>
      <c r="AX60" s="57"/>
      <c r="BD60" s="2"/>
      <c r="BE60" s="2"/>
      <c r="BG60" s="2" t="e">
        <f t="shared" si="1"/>
        <v>#N/A</v>
      </c>
      <c r="BH60" s="1">
        <v>45</v>
      </c>
      <c r="BJ60" s="3" t="str">
        <f t="shared" si="2"/>
        <v/>
      </c>
    </row>
    <row r="61" spans="1:62" s="1" customFormat="1" ht="18.75" customHeight="1" x14ac:dyDescent="0.25">
      <c r="A61" s="48">
        <v>46</v>
      </c>
      <c r="B61" s="48"/>
      <c r="C61" s="48"/>
      <c r="D61" s="58"/>
      <c r="E61" s="58"/>
      <c r="F61" s="58"/>
      <c r="G61" s="58"/>
      <c r="H61" s="58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51"/>
      <c r="Y61" s="51"/>
      <c r="Z61" s="51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6" t="str">
        <f t="shared" si="3"/>
        <v/>
      </c>
      <c r="AO61" s="56"/>
      <c r="AP61" s="56"/>
      <c r="AQ61" s="57"/>
      <c r="AR61" s="57"/>
      <c r="AS61" s="57"/>
      <c r="AT61" s="57"/>
      <c r="AU61" s="57"/>
      <c r="AV61" s="57"/>
      <c r="AW61" s="57"/>
      <c r="AX61" s="57"/>
      <c r="BD61" s="2"/>
      <c r="BE61" s="2"/>
      <c r="BG61" s="2" t="e">
        <f t="shared" si="1"/>
        <v>#N/A</v>
      </c>
      <c r="BH61" s="1">
        <v>46</v>
      </c>
      <c r="BJ61" s="3" t="str">
        <f t="shared" si="2"/>
        <v/>
      </c>
    </row>
    <row r="62" spans="1:62" s="1" customFormat="1" ht="18.75" customHeight="1" x14ac:dyDescent="0.25">
      <c r="A62" s="48">
        <v>47</v>
      </c>
      <c r="B62" s="48"/>
      <c r="C62" s="48"/>
      <c r="D62" s="58"/>
      <c r="E62" s="58"/>
      <c r="F62" s="58"/>
      <c r="G62" s="58"/>
      <c r="H62" s="58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51"/>
      <c r="Y62" s="51"/>
      <c r="Z62" s="51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6" t="str">
        <f t="shared" si="3"/>
        <v/>
      </c>
      <c r="AO62" s="56"/>
      <c r="AP62" s="56"/>
      <c r="AQ62" s="57"/>
      <c r="AR62" s="57"/>
      <c r="AS62" s="57"/>
      <c r="AT62" s="57"/>
      <c r="AU62" s="57"/>
      <c r="AV62" s="57"/>
      <c r="AW62" s="57"/>
      <c r="AX62" s="57"/>
      <c r="BD62" s="2"/>
      <c r="BE62" s="2"/>
      <c r="BG62" s="2" t="e">
        <f t="shared" si="1"/>
        <v>#N/A</v>
      </c>
      <c r="BH62" s="1">
        <v>47</v>
      </c>
      <c r="BJ62" s="3" t="str">
        <f t="shared" si="2"/>
        <v/>
      </c>
    </row>
    <row r="63" spans="1:62" s="1" customFormat="1" ht="18.75" customHeight="1" x14ac:dyDescent="0.25">
      <c r="A63" s="48">
        <v>48</v>
      </c>
      <c r="B63" s="48"/>
      <c r="C63" s="48"/>
      <c r="D63" s="58"/>
      <c r="E63" s="58"/>
      <c r="F63" s="58"/>
      <c r="G63" s="58"/>
      <c r="H63" s="58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51"/>
      <c r="Y63" s="51"/>
      <c r="Z63" s="51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6" t="str">
        <f t="shared" si="3"/>
        <v/>
      </c>
      <c r="AO63" s="56"/>
      <c r="AP63" s="56"/>
      <c r="AQ63" s="57"/>
      <c r="AR63" s="57"/>
      <c r="AS63" s="57"/>
      <c r="AT63" s="57"/>
      <c r="AU63" s="57"/>
      <c r="AV63" s="57"/>
      <c r="AW63" s="57"/>
      <c r="AX63" s="57"/>
      <c r="BD63" s="2"/>
      <c r="BE63" s="2"/>
      <c r="BG63" s="2" t="e">
        <f t="shared" si="1"/>
        <v>#N/A</v>
      </c>
      <c r="BH63" s="1">
        <v>48</v>
      </c>
      <c r="BJ63" s="3" t="str">
        <f t="shared" si="2"/>
        <v/>
      </c>
    </row>
    <row r="64" spans="1:62" s="1" customFormat="1" ht="18.75" customHeight="1" x14ac:dyDescent="0.25">
      <c r="A64" s="48">
        <v>49</v>
      </c>
      <c r="B64" s="48"/>
      <c r="C64" s="48"/>
      <c r="D64" s="58"/>
      <c r="E64" s="58"/>
      <c r="F64" s="58"/>
      <c r="G64" s="58"/>
      <c r="H64" s="58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51"/>
      <c r="Y64" s="51"/>
      <c r="Z64" s="51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6" t="str">
        <f t="shared" si="3"/>
        <v/>
      </c>
      <c r="AO64" s="56"/>
      <c r="AP64" s="56"/>
      <c r="AQ64" s="57"/>
      <c r="AR64" s="57"/>
      <c r="AS64" s="57"/>
      <c r="AT64" s="57"/>
      <c r="AU64" s="57"/>
      <c r="AV64" s="57"/>
      <c r="AW64" s="57"/>
      <c r="AX64" s="57"/>
      <c r="BD64" s="2"/>
      <c r="BE64" s="2"/>
      <c r="BG64" s="2" t="e">
        <f t="shared" si="1"/>
        <v>#N/A</v>
      </c>
      <c r="BH64" s="1">
        <v>49</v>
      </c>
      <c r="BJ64" s="3" t="str">
        <f t="shared" si="2"/>
        <v/>
      </c>
    </row>
    <row r="65" spans="1:62" s="1" customFormat="1" ht="18.75" customHeight="1" x14ac:dyDescent="0.25">
      <c r="A65" s="48">
        <v>50</v>
      </c>
      <c r="B65" s="48"/>
      <c r="C65" s="48"/>
      <c r="D65" s="58"/>
      <c r="E65" s="58"/>
      <c r="F65" s="58"/>
      <c r="G65" s="58"/>
      <c r="H65" s="58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51"/>
      <c r="Y65" s="51"/>
      <c r="Z65" s="51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6" t="str">
        <f t="shared" si="3"/>
        <v/>
      </c>
      <c r="AO65" s="56"/>
      <c r="AP65" s="56"/>
      <c r="AQ65" s="57"/>
      <c r="AR65" s="57"/>
      <c r="AS65" s="57"/>
      <c r="AT65" s="57"/>
      <c r="AU65" s="57"/>
      <c r="AV65" s="57"/>
      <c r="AW65" s="57"/>
      <c r="AX65" s="57"/>
      <c r="BD65" s="2"/>
      <c r="BE65" s="2"/>
      <c r="BG65" s="2" t="e">
        <f t="shared" si="1"/>
        <v>#N/A</v>
      </c>
      <c r="BH65" s="1">
        <v>50</v>
      </c>
      <c r="BJ65" s="3" t="str">
        <f t="shared" si="2"/>
        <v/>
      </c>
    </row>
    <row r="66" spans="1:62" s="1" customFormat="1" ht="18.75" customHeight="1" x14ac:dyDescent="0.25">
      <c r="A66" s="48">
        <v>51</v>
      </c>
      <c r="B66" s="48"/>
      <c r="C66" s="48"/>
      <c r="D66" s="58"/>
      <c r="E66" s="58"/>
      <c r="F66" s="58"/>
      <c r="G66" s="58"/>
      <c r="H66" s="58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51"/>
      <c r="Y66" s="51"/>
      <c r="Z66" s="51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6" t="str">
        <f t="shared" si="3"/>
        <v/>
      </c>
      <c r="AO66" s="56"/>
      <c r="AP66" s="56"/>
      <c r="AQ66" s="57"/>
      <c r="AR66" s="57"/>
      <c r="AS66" s="57"/>
      <c r="AT66" s="57"/>
      <c r="AU66" s="57"/>
      <c r="AV66" s="57"/>
      <c r="AW66" s="57"/>
      <c r="AX66" s="57"/>
      <c r="BD66" s="2"/>
      <c r="BE66" s="2"/>
      <c r="BG66" s="2" t="e">
        <f t="shared" si="1"/>
        <v>#N/A</v>
      </c>
      <c r="BH66" s="1">
        <v>51</v>
      </c>
      <c r="BJ66" s="3" t="str">
        <f t="shared" si="2"/>
        <v/>
      </c>
    </row>
    <row r="67" spans="1:62" s="1" customFormat="1" ht="18.75" customHeight="1" x14ac:dyDescent="0.25">
      <c r="A67" s="48">
        <v>52</v>
      </c>
      <c r="B67" s="48"/>
      <c r="C67" s="48"/>
      <c r="D67" s="58"/>
      <c r="E67" s="58"/>
      <c r="F67" s="58"/>
      <c r="G67" s="58"/>
      <c r="H67" s="58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51"/>
      <c r="Y67" s="51"/>
      <c r="Z67" s="51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6" t="str">
        <f t="shared" si="3"/>
        <v/>
      </c>
      <c r="AO67" s="56"/>
      <c r="AP67" s="56"/>
      <c r="AQ67" s="57"/>
      <c r="AR67" s="57"/>
      <c r="AS67" s="57"/>
      <c r="AT67" s="57"/>
      <c r="AU67" s="57"/>
      <c r="AV67" s="57"/>
      <c r="AW67" s="57"/>
      <c r="AX67" s="57"/>
      <c r="BD67" s="2"/>
      <c r="BE67" s="2"/>
      <c r="BG67" s="2" t="e">
        <f t="shared" si="1"/>
        <v>#N/A</v>
      </c>
      <c r="BH67" s="1">
        <v>52</v>
      </c>
      <c r="BJ67" s="3" t="str">
        <f t="shared" si="2"/>
        <v/>
      </c>
    </row>
    <row r="68" spans="1:62" s="1" customFormat="1" ht="18.75" customHeight="1" x14ac:dyDescent="0.25">
      <c r="A68" s="48">
        <v>53</v>
      </c>
      <c r="B68" s="48"/>
      <c r="C68" s="48"/>
      <c r="D68" s="58"/>
      <c r="E68" s="58"/>
      <c r="F68" s="58"/>
      <c r="G68" s="58"/>
      <c r="H68" s="58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51"/>
      <c r="Y68" s="51"/>
      <c r="Z68" s="51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6" t="str">
        <f t="shared" si="3"/>
        <v/>
      </c>
      <c r="AO68" s="56"/>
      <c r="AP68" s="56"/>
      <c r="AQ68" s="57"/>
      <c r="AR68" s="57"/>
      <c r="AS68" s="57"/>
      <c r="AT68" s="57"/>
      <c r="AU68" s="57"/>
      <c r="AV68" s="57"/>
      <c r="AW68" s="57"/>
      <c r="AX68" s="57"/>
      <c r="BD68" s="2"/>
      <c r="BE68" s="2"/>
      <c r="BG68" s="2" t="e">
        <f t="shared" si="1"/>
        <v>#N/A</v>
      </c>
      <c r="BH68" s="1">
        <v>53</v>
      </c>
      <c r="BJ68" s="3" t="str">
        <f t="shared" si="2"/>
        <v/>
      </c>
    </row>
    <row r="69" spans="1:62" s="1" customFormat="1" ht="18.75" customHeight="1" x14ac:dyDescent="0.25">
      <c r="A69" s="48">
        <v>54</v>
      </c>
      <c r="B69" s="48"/>
      <c r="C69" s="48"/>
      <c r="D69" s="58"/>
      <c r="E69" s="58"/>
      <c r="F69" s="58"/>
      <c r="G69" s="58"/>
      <c r="H69" s="58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51"/>
      <c r="Y69" s="51"/>
      <c r="Z69" s="51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6" t="str">
        <f t="shared" si="3"/>
        <v/>
      </c>
      <c r="AO69" s="56"/>
      <c r="AP69" s="56"/>
      <c r="AQ69" s="57"/>
      <c r="AR69" s="57"/>
      <c r="AS69" s="57"/>
      <c r="AT69" s="57"/>
      <c r="AU69" s="57"/>
      <c r="AV69" s="57"/>
      <c r="AW69" s="57"/>
      <c r="AX69" s="57"/>
      <c r="BD69" s="2"/>
      <c r="BE69" s="2"/>
      <c r="BG69" s="2" t="e">
        <f t="shared" si="1"/>
        <v>#N/A</v>
      </c>
      <c r="BH69" s="1">
        <v>54</v>
      </c>
      <c r="BJ69" s="3" t="str">
        <f t="shared" si="2"/>
        <v/>
      </c>
    </row>
    <row r="70" spans="1:62" s="1" customFormat="1" ht="18.75" customHeight="1" x14ac:dyDescent="0.25">
      <c r="A70" s="48">
        <v>55</v>
      </c>
      <c r="B70" s="48"/>
      <c r="C70" s="48"/>
      <c r="D70" s="58"/>
      <c r="E70" s="58"/>
      <c r="F70" s="58"/>
      <c r="G70" s="58"/>
      <c r="H70" s="58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51"/>
      <c r="Y70" s="51"/>
      <c r="Z70" s="51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6" t="str">
        <f t="shared" si="3"/>
        <v/>
      </c>
      <c r="AO70" s="56"/>
      <c r="AP70" s="56"/>
      <c r="AQ70" s="57"/>
      <c r="AR70" s="57"/>
      <c r="AS70" s="57"/>
      <c r="AT70" s="57"/>
      <c r="AU70" s="57"/>
      <c r="AV70" s="57"/>
      <c r="AW70" s="57"/>
      <c r="AX70" s="57"/>
      <c r="BD70" s="2"/>
      <c r="BE70" s="2"/>
      <c r="BG70" s="2" t="e">
        <f t="shared" si="1"/>
        <v>#N/A</v>
      </c>
      <c r="BH70" s="1">
        <v>55</v>
      </c>
      <c r="BJ70" s="3" t="str">
        <f t="shared" si="2"/>
        <v/>
      </c>
    </row>
    <row r="71" spans="1:62" s="1" customFormat="1" ht="18.75" customHeight="1" x14ac:dyDescent="0.25">
      <c r="A71" s="48">
        <v>56</v>
      </c>
      <c r="B71" s="48"/>
      <c r="C71" s="48"/>
      <c r="D71" s="58"/>
      <c r="E71" s="58"/>
      <c r="F71" s="58"/>
      <c r="G71" s="58"/>
      <c r="H71" s="58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51"/>
      <c r="Y71" s="51"/>
      <c r="Z71" s="51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6" t="str">
        <f t="shared" si="3"/>
        <v/>
      </c>
      <c r="AO71" s="56"/>
      <c r="AP71" s="56"/>
      <c r="AQ71" s="57"/>
      <c r="AR71" s="57"/>
      <c r="AS71" s="57"/>
      <c r="AT71" s="57"/>
      <c r="AU71" s="57"/>
      <c r="AV71" s="57"/>
      <c r="AW71" s="57"/>
      <c r="AX71" s="57"/>
      <c r="BD71" s="2"/>
      <c r="BE71" s="2"/>
      <c r="BG71" s="2" t="e">
        <f t="shared" si="1"/>
        <v>#N/A</v>
      </c>
      <c r="BH71" s="1">
        <v>56</v>
      </c>
      <c r="BJ71" s="3" t="str">
        <f t="shared" si="2"/>
        <v/>
      </c>
    </row>
    <row r="72" spans="1:62" s="1" customFormat="1" ht="18.75" customHeight="1" x14ac:dyDescent="0.25">
      <c r="A72" s="48">
        <v>57</v>
      </c>
      <c r="B72" s="48"/>
      <c r="C72" s="48"/>
      <c r="D72" s="58"/>
      <c r="E72" s="58"/>
      <c r="F72" s="58"/>
      <c r="G72" s="58"/>
      <c r="H72" s="58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51"/>
      <c r="Y72" s="51"/>
      <c r="Z72" s="51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6" t="str">
        <f t="shared" si="3"/>
        <v/>
      </c>
      <c r="AO72" s="56"/>
      <c r="AP72" s="56"/>
      <c r="AQ72" s="57"/>
      <c r="AR72" s="57"/>
      <c r="AS72" s="57"/>
      <c r="AT72" s="57"/>
      <c r="AU72" s="57"/>
      <c r="AV72" s="57"/>
      <c r="AW72" s="57"/>
      <c r="AX72" s="57"/>
      <c r="BD72" s="2"/>
      <c r="BE72" s="2"/>
      <c r="BG72" s="2" t="e">
        <f t="shared" si="1"/>
        <v>#N/A</v>
      </c>
      <c r="BH72" s="1">
        <v>57</v>
      </c>
      <c r="BJ72" s="3" t="str">
        <f t="shared" si="2"/>
        <v/>
      </c>
    </row>
    <row r="73" spans="1:62" s="1" customFormat="1" ht="18.75" customHeight="1" x14ac:dyDescent="0.25">
      <c r="A73" s="48">
        <v>58</v>
      </c>
      <c r="B73" s="48"/>
      <c r="C73" s="48"/>
      <c r="D73" s="58"/>
      <c r="E73" s="58"/>
      <c r="F73" s="58"/>
      <c r="G73" s="58"/>
      <c r="H73" s="58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51"/>
      <c r="Y73" s="51"/>
      <c r="Z73" s="51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6" t="str">
        <f t="shared" si="3"/>
        <v/>
      </c>
      <c r="AO73" s="56"/>
      <c r="AP73" s="56"/>
      <c r="AQ73" s="57"/>
      <c r="AR73" s="57"/>
      <c r="AS73" s="57"/>
      <c r="AT73" s="57"/>
      <c r="AU73" s="57"/>
      <c r="AV73" s="57"/>
      <c r="AW73" s="57"/>
      <c r="AX73" s="57"/>
      <c r="BD73" s="2"/>
      <c r="BE73" s="2"/>
      <c r="BG73" s="2" t="e">
        <f t="shared" si="1"/>
        <v>#N/A</v>
      </c>
      <c r="BH73" s="1">
        <v>58</v>
      </c>
      <c r="BJ73" s="3" t="str">
        <f t="shared" si="2"/>
        <v/>
      </c>
    </row>
    <row r="74" spans="1:62" s="1" customFormat="1" ht="18.75" customHeight="1" x14ac:dyDescent="0.25">
      <c r="A74" s="48">
        <v>59</v>
      </c>
      <c r="B74" s="48"/>
      <c r="C74" s="48"/>
      <c r="D74" s="58"/>
      <c r="E74" s="58"/>
      <c r="F74" s="58"/>
      <c r="G74" s="58"/>
      <c r="H74" s="58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51"/>
      <c r="Y74" s="51"/>
      <c r="Z74" s="51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6" t="str">
        <f t="shared" ref="AN74:AN95" si="4">BJ74</f>
        <v/>
      </c>
      <c r="AO74" s="56"/>
      <c r="AP74" s="56"/>
      <c r="AQ74" s="57"/>
      <c r="AR74" s="57"/>
      <c r="AS74" s="57"/>
      <c r="AT74" s="57"/>
      <c r="AU74" s="57"/>
      <c r="AV74" s="57"/>
      <c r="AW74" s="57"/>
      <c r="AX74" s="57"/>
      <c r="BD74" s="2"/>
      <c r="BE74" s="2"/>
      <c r="BG74" s="2" t="e">
        <f t="shared" si="1"/>
        <v>#N/A</v>
      </c>
      <c r="BH74" s="1">
        <v>59</v>
      </c>
      <c r="BJ74" s="3" t="str">
        <f t="shared" si="2"/>
        <v/>
      </c>
    </row>
    <row r="75" spans="1:62" s="1" customFormat="1" ht="18.75" customHeight="1" x14ac:dyDescent="0.25">
      <c r="A75" s="48">
        <v>60</v>
      </c>
      <c r="B75" s="48"/>
      <c r="C75" s="48"/>
      <c r="D75" s="58"/>
      <c r="E75" s="58"/>
      <c r="F75" s="58"/>
      <c r="G75" s="58"/>
      <c r="H75" s="58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51"/>
      <c r="Y75" s="51"/>
      <c r="Z75" s="51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6" t="str">
        <f t="shared" si="4"/>
        <v/>
      </c>
      <c r="AO75" s="56"/>
      <c r="AP75" s="56"/>
      <c r="AQ75" s="57"/>
      <c r="AR75" s="57"/>
      <c r="AS75" s="57"/>
      <c r="AT75" s="57"/>
      <c r="AU75" s="57"/>
      <c r="AV75" s="57"/>
      <c r="AW75" s="57"/>
      <c r="AX75" s="57"/>
      <c r="BD75" s="2"/>
      <c r="BE75" s="2"/>
      <c r="BG75" s="2" t="e">
        <f t="shared" si="1"/>
        <v>#N/A</v>
      </c>
      <c r="BH75" s="1">
        <v>60</v>
      </c>
      <c r="BJ75" s="3" t="str">
        <f t="shared" si="2"/>
        <v/>
      </c>
    </row>
    <row r="76" spans="1:62" s="1" customFormat="1" ht="18.75" customHeight="1" x14ac:dyDescent="0.25">
      <c r="A76" s="48">
        <v>61</v>
      </c>
      <c r="B76" s="48"/>
      <c r="C76" s="48"/>
      <c r="D76" s="58"/>
      <c r="E76" s="58"/>
      <c r="F76" s="58"/>
      <c r="G76" s="58"/>
      <c r="H76" s="58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51"/>
      <c r="Y76" s="51"/>
      <c r="Z76" s="51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6" t="str">
        <f t="shared" si="4"/>
        <v/>
      </c>
      <c r="AO76" s="56"/>
      <c r="AP76" s="56"/>
      <c r="AQ76" s="57"/>
      <c r="AR76" s="57"/>
      <c r="AS76" s="57"/>
      <c r="AT76" s="57"/>
      <c r="AU76" s="57"/>
      <c r="AV76" s="57"/>
      <c r="AW76" s="57"/>
      <c r="AX76" s="57"/>
      <c r="BD76" s="2"/>
      <c r="BE76" s="2"/>
      <c r="BG76" s="2" t="e">
        <f t="shared" si="1"/>
        <v>#N/A</v>
      </c>
      <c r="BH76" s="1">
        <v>61</v>
      </c>
      <c r="BJ76" s="3" t="str">
        <f t="shared" si="2"/>
        <v/>
      </c>
    </row>
    <row r="77" spans="1:62" s="1" customFormat="1" ht="18.75" customHeight="1" x14ac:dyDescent="0.25">
      <c r="A77" s="48">
        <v>62</v>
      </c>
      <c r="B77" s="48"/>
      <c r="C77" s="48"/>
      <c r="D77" s="58"/>
      <c r="E77" s="58"/>
      <c r="F77" s="58"/>
      <c r="G77" s="58"/>
      <c r="H77" s="58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51"/>
      <c r="Y77" s="51"/>
      <c r="Z77" s="51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6" t="str">
        <f t="shared" si="4"/>
        <v/>
      </c>
      <c r="AO77" s="56"/>
      <c r="AP77" s="56"/>
      <c r="AQ77" s="57"/>
      <c r="AR77" s="57"/>
      <c r="AS77" s="57"/>
      <c r="AT77" s="57"/>
      <c r="AU77" s="57"/>
      <c r="AV77" s="57"/>
      <c r="AW77" s="57"/>
      <c r="AX77" s="57"/>
      <c r="BD77" s="2"/>
      <c r="BE77" s="2"/>
      <c r="BG77" s="2" t="e">
        <f t="shared" si="1"/>
        <v>#N/A</v>
      </c>
      <c r="BH77" s="1">
        <v>62</v>
      </c>
      <c r="BJ77" s="3" t="str">
        <f t="shared" si="2"/>
        <v/>
      </c>
    </row>
    <row r="78" spans="1:62" s="1" customFormat="1" ht="18.75" customHeight="1" x14ac:dyDescent="0.25">
      <c r="A78" s="48">
        <v>63</v>
      </c>
      <c r="B78" s="48"/>
      <c r="C78" s="48"/>
      <c r="D78" s="58"/>
      <c r="E78" s="58"/>
      <c r="F78" s="58"/>
      <c r="G78" s="58"/>
      <c r="H78" s="58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51"/>
      <c r="Y78" s="51"/>
      <c r="Z78" s="51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6" t="str">
        <f t="shared" si="4"/>
        <v/>
      </c>
      <c r="AO78" s="56"/>
      <c r="AP78" s="56"/>
      <c r="AQ78" s="57"/>
      <c r="AR78" s="57"/>
      <c r="AS78" s="57"/>
      <c r="AT78" s="57"/>
      <c r="AU78" s="57"/>
      <c r="AV78" s="57"/>
      <c r="AW78" s="57"/>
      <c r="AX78" s="57"/>
      <c r="BD78" s="2"/>
      <c r="BE78" s="2"/>
      <c r="BG78" s="2" t="e">
        <f t="shared" si="1"/>
        <v>#N/A</v>
      </c>
      <c r="BH78" s="1">
        <v>63</v>
      </c>
      <c r="BJ78" s="3" t="str">
        <f t="shared" si="2"/>
        <v/>
      </c>
    </row>
    <row r="79" spans="1:62" s="1" customFormat="1" ht="18.75" customHeight="1" x14ac:dyDescent="0.25">
      <c r="A79" s="48">
        <v>64</v>
      </c>
      <c r="B79" s="48"/>
      <c r="C79" s="48"/>
      <c r="D79" s="58"/>
      <c r="E79" s="58"/>
      <c r="F79" s="58"/>
      <c r="G79" s="58"/>
      <c r="H79" s="58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51"/>
      <c r="Y79" s="51"/>
      <c r="Z79" s="51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6" t="str">
        <f t="shared" si="4"/>
        <v/>
      </c>
      <c r="AO79" s="56"/>
      <c r="AP79" s="56"/>
      <c r="AQ79" s="57"/>
      <c r="AR79" s="57"/>
      <c r="AS79" s="57"/>
      <c r="AT79" s="57"/>
      <c r="AU79" s="57"/>
      <c r="AV79" s="57"/>
      <c r="AW79" s="57"/>
      <c r="AX79" s="57"/>
      <c r="BD79" s="2"/>
      <c r="BE79" s="2"/>
      <c r="BG79" s="2" t="e">
        <f t="shared" si="1"/>
        <v>#N/A</v>
      </c>
      <c r="BH79" s="1">
        <v>64</v>
      </c>
      <c r="BJ79" s="3" t="str">
        <f t="shared" si="2"/>
        <v/>
      </c>
    </row>
    <row r="80" spans="1:62" s="1" customFormat="1" ht="18.75" customHeight="1" x14ac:dyDescent="0.25">
      <c r="A80" s="48">
        <v>65</v>
      </c>
      <c r="B80" s="48"/>
      <c r="C80" s="48"/>
      <c r="D80" s="58"/>
      <c r="E80" s="58"/>
      <c r="F80" s="58"/>
      <c r="G80" s="58"/>
      <c r="H80" s="58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51"/>
      <c r="Y80" s="51"/>
      <c r="Z80" s="51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6" t="str">
        <f t="shared" si="4"/>
        <v/>
      </c>
      <c r="AO80" s="56"/>
      <c r="AP80" s="56"/>
      <c r="AQ80" s="57"/>
      <c r="AR80" s="57"/>
      <c r="AS80" s="57"/>
      <c r="AT80" s="57"/>
      <c r="AU80" s="57"/>
      <c r="AV80" s="57"/>
      <c r="AW80" s="57"/>
      <c r="AX80" s="57"/>
      <c r="BD80" s="2"/>
      <c r="BE80" s="2"/>
      <c r="BG80" s="2" t="e">
        <f t="shared" ref="BG80:BG135" si="5">VLOOKUP(AD80,APYG,2)</f>
        <v>#N/A</v>
      </c>
      <c r="BH80" s="1">
        <v>65</v>
      </c>
      <c r="BJ80" s="3" t="str">
        <f t="shared" si="2"/>
        <v/>
      </c>
    </row>
    <row r="81" spans="1:62" s="1" customFormat="1" ht="18.75" customHeight="1" x14ac:dyDescent="0.25">
      <c r="A81" s="48">
        <v>66</v>
      </c>
      <c r="B81" s="48"/>
      <c r="C81" s="48"/>
      <c r="D81" s="58"/>
      <c r="E81" s="58"/>
      <c r="F81" s="58"/>
      <c r="G81" s="58"/>
      <c r="H81" s="58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51"/>
      <c r="Y81" s="51"/>
      <c r="Z81" s="51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6" t="str">
        <f t="shared" si="4"/>
        <v/>
      </c>
      <c r="AO81" s="56"/>
      <c r="AP81" s="56"/>
      <c r="AQ81" s="57"/>
      <c r="AR81" s="57"/>
      <c r="AS81" s="57"/>
      <c r="AT81" s="57"/>
      <c r="AU81" s="57"/>
      <c r="AV81" s="57"/>
      <c r="AW81" s="57"/>
      <c r="AX81" s="57"/>
      <c r="BD81" s="2"/>
      <c r="BE81" s="2"/>
      <c r="BG81" s="2" t="e">
        <f t="shared" si="5"/>
        <v>#N/A</v>
      </c>
      <c r="BH81" s="1">
        <v>66</v>
      </c>
      <c r="BJ81" s="3" t="str">
        <f t="shared" ref="BJ81:BJ135" si="6">IF(OR(ISBLANK(AD81),ISBLANK(X81),ISBLANK(AG81),ISBLANK(AK81)),"",(2.5+(2.5*(AD81-2)/2.5)+(0.2*AK81)+(0.0038*X81)-(0.32*AG81)))</f>
        <v/>
      </c>
    </row>
    <row r="82" spans="1:62" s="1" customFormat="1" ht="18.75" customHeight="1" x14ac:dyDescent="0.25">
      <c r="A82" s="48">
        <v>67</v>
      </c>
      <c r="B82" s="48"/>
      <c r="C82" s="48"/>
      <c r="D82" s="58"/>
      <c r="E82" s="58"/>
      <c r="F82" s="58"/>
      <c r="G82" s="58"/>
      <c r="H82" s="58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51"/>
      <c r="Y82" s="51"/>
      <c r="Z82" s="51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6" t="str">
        <f t="shared" si="4"/>
        <v/>
      </c>
      <c r="AO82" s="56"/>
      <c r="AP82" s="56"/>
      <c r="AQ82" s="57"/>
      <c r="AR82" s="57"/>
      <c r="AS82" s="57"/>
      <c r="AT82" s="57"/>
      <c r="AU82" s="57"/>
      <c r="AV82" s="57"/>
      <c r="AW82" s="57"/>
      <c r="AX82" s="57"/>
      <c r="BD82" s="2"/>
      <c r="BE82" s="2"/>
      <c r="BG82" s="2" t="e">
        <f t="shared" si="5"/>
        <v>#N/A</v>
      </c>
      <c r="BH82" s="1">
        <v>67</v>
      </c>
      <c r="BJ82" s="3" t="str">
        <f t="shared" si="6"/>
        <v/>
      </c>
    </row>
    <row r="83" spans="1:62" s="1" customFormat="1" ht="18.75" customHeight="1" x14ac:dyDescent="0.25">
      <c r="A83" s="48">
        <v>68</v>
      </c>
      <c r="B83" s="48"/>
      <c r="C83" s="48"/>
      <c r="D83" s="58"/>
      <c r="E83" s="58"/>
      <c r="F83" s="58"/>
      <c r="G83" s="58"/>
      <c r="H83" s="58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51"/>
      <c r="Y83" s="51"/>
      <c r="Z83" s="51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6" t="str">
        <f t="shared" si="4"/>
        <v/>
      </c>
      <c r="AO83" s="56"/>
      <c r="AP83" s="56"/>
      <c r="AQ83" s="57"/>
      <c r="AR83" s="57"/>
      <c r="AS83" s="57"/>
      <c r="AT83" s="57"/>
      <c r="AU83" s="57"/>
      <c r="AV83" s="57"/>
      <c r="AW83" s="57"/>
      <c r="AX83" s="57"/>
      <c r="BD83" s="2"/>
      <c r="BE83" s="2"/>
      <c r="BG83" s="2" t="e">
        <f t="shared" si="5"/>
        <v>#N/A</v>
      </c>
      <c r="BH83" s="1">
        <v>68</v>
      </c>
      <c r="BJ83" s="3" t="str">
        <f t="shared" si="6"/>
        <v/>
      </c>
    </row>
    <row r="84" spans="1:62" s="1" customFormat="1" ht="18.75" customHeight="1" x14ac:dyDescent="0.25">
      <c r="A84" s="48">
        <v>69</v>
      </c>
      <c r="B84" s="48"/>
      <c r="C84" s="48"/>
      <c r="D84" s="58"/>
      <c r="E84" s="58"/>
      <c r="F84" s="58"/>
      <c r="G84" s="58"/>
      <c r="H84" s="58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51"/>
      <c r="Y84" s="51"/>
      <c r="Z84" s="51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6" t="str">
        <f t="shared" si="4"/>
        <v/>
      </c>
      <c r="AO84" s="56"/>
      <c r="AP84" s="56"/>
      <c r="AQ84" s="57"/>
      <c r="AR84" s="57"/>
      <c r="AS84" s="57"/>
      <c r="AT84" s="57"/>
      <c r="AU84" s="57"/>
      <c r="AV84" s="57"/>
      <c r="AW84" s="57"/>
      <c r="AX84" s="57"/>
      <c r="BD84" s="2"/>
      <c r="BE84" s="2"/>
      <c r="BG84" s="2" t="e">
        <f t="shared" si="5"/>
        <v>#N/A</v>
      </c>
      <c r="BH84" s="1">
        <v>69</v>
      </c>
      <c r="BJ84" s="3" t="str">
        <f t="shared" si="6"/>
        <v/>
      </c>
    </row>
    <row r="85" spans="1:62" s="1" customFormat="1" ht="18.75" customHeight="1" x14ac:dyDescent="0.25">
      <c r="A85" s="48">
        <v>70</v>
      </c>
      <c r="B85" s="48"/>
      <c r="C85" s="48"/>
      <c r="D85" s="58"/>
      <c r="E85" s="58"/>
      <c r="F85" s="58"/>
      <c r="G85" s="58"/>
      <c r="H85" s="58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51"/>
      <c r="Y85" s="51"/>
      <c r="Z85" s="51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6" t="str">
        <f t="shared" si="4"/>
        <v/>
      </c>
      <c r="AO85" s="56"/>
      <c r="AP85" s="56"/>
      <c r="AQ85" s="57"/>
      <c r="AR85" s="57"/>
      <c r="AS85" s="57"/>
      <c r="AT85" s="57"/>
      <c r="AU85" s="57"/>
      <c r="AV85" s="57"/>
      <c r="AW85" s="57"/>
      <c r="AX85" s="57"/>
      <c r="BD85" s="2"/>
      <c r="BE85" s="2"/>
      <c r="BG85" s="2" t="e">
        <f t="shared" si="5"/>
        <v>#N/A</v>
      </c>
      <c r="BH85" s="1">
        <v>70</v>
      </c>
      <c r="BJ85" s="3" t="str">
        <f t="shared" si="6"/>
        <v/>
      </c>
    </row>
    <row r="86" spans="1:62" s="1" customFormat="1" ht="18.75" customHeight="1" x14ac:dyDescent="0.25">
      <c r="A86" s="48">
        <v>71</v>
      </c>
      <c r="B86" s="48"/>
      <c r="C86" s="48"/>
      <c r="D86" s="58"/>
      <c r="E86" s="58"/>
      <c r="F86" s="58"/>
      <c r="G86" s="58"/>
      <c r="H86" s="58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51"/>
      <c r="Y86" s="51"/>
      <c r="Z86" s="51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6" t="str">
        <f t="shared" si="4"/>
        <v/>
      </c>
      <c r="AO86" s="56"/>
      <c r="AP86" s="56"/>
      <c r="AQ86" s="57"/>
      <c r="AR86" s="57"/>
      <c r="AS86" s="57"/>
      <c r="AT86" s="57"/>
      <c r="AU86" s="57"/>
      <c r="AV86" s="57"/>
      <c r="AW86" s="57"/>
      <c r="AX86" s="57"/>
      <c r="BD86" s="2"/>
      <c r="BE86" s="2"/>
      <c r="BG86" s="2" t="e">
        <f t="shared" si="5"/>
        <v>#N/A</v>
      </c>
      <c r="BH86" s="1">
        <v>71</v>
      </c>
      <c r="BJ86" s="3" t="str">
        <f t="shared" si="6"/>
        <v/>
      </c>
    </row>
    <row r="87" spans="1:62" s="1" customFormat="1" ht="18.75" customHeight="1" x14ac:dyDescent="0.25">
      <c r="A87" s="48">
        <v>72</v>
      </c>
      <c r="B87" s="48"/>
      <c r="C87" s="48"/>
      <c r="D87" s="58"/>
      <c r="E87" s="58"/>
      <c r="F87" s="58"/>
      <c r="G87" s="58"/>
      <c r="H87" s="58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51"/>
      <c r="Y87" s="51"/>
      <c r="Z87" s="51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6" t="str">
        <f t="shared" si="4"/>
        <v/>
      </c>
      <c r="AO87" s="56"/>
      <c r="AP87" s="56"/>
      <c r="AQ87" s="57"/>
      <c r="AR87" s="57"/>
      <c r="AS87" s="57"/>
      <c r="AT87" s="57"/>
      <c r="AU87" s="57"/>
      <c r="AV87" s="57"/>
      <c r="AW87" s="57"/>
      <c r="AX87" s="57"/>
      <c r="BD87" s="2"/>
      <c r="BE87" s="2"/>
      <c r="BG87" s="2" t="e">
        <f t="shared" si="5"/>
        <v>#N/A</v>
      </c>
      <c r="BH87" s="1">
        <v>72</v>
      </c>
      <c r="BJ87" s="3" t="str">
        <f t="shared" si="6"/>
        <v/>
      </c>
    </row>
    <row r="88" spans="1:62" s="1" customFormat="1" ht="18.75" customHeight="1" x14ac:dyDescent="0.25">
      <c r="A88" s="48">
        <v>73</v>
      </c>
      <c r="B88" s="48"/>
      <c r="C88" s="48"/>
      <c r="D88" s="58"/>
      <c r="E88" s="58"/>
      <c r="F88" s="58"/>
      <c r="G88" s="58"/>
      <c r="H88" s="58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51"/>
      <c r="Y88" s="51"/>
      <c r="Z88" s="51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6" t="str">
        <f t="shared" si="4"/>
        <v/>
      </c>
      <c r="AO88" s="56"/>
      <c r="AP88" s="56"/>
      <c r="AQ88" s="57"/>
      <c r="AR88" s="57"/>
      <c r="AS88" s="57"/>
      <c r="AT88" s="57"/>
      <c r="AU88" s="57"/>
      <c r="AV88" s="57"/>
      <c r="AW88" s="57"/>
      <c r="AX88" s="57"/>
      <c r="BD88" s="2"/>
      <c r="BE88" s="2"/>
      <c r="BG88" s="2" t="e">
        <f t="shared" si="5"/>
        <v>#N/A</v>
      </c>
      <c r="BH88" s="1">
        <v>73</v>
      </c>
      <c r="BJ88" s="3" t="str">
        <f t="shared" si="6"/>
        <v/>
      </c>
    </row>
    <row r="89" spans="1:62" s="1" customFormat="1" ht="18.75" customHeight="1" x14ac:dyDescent="0.25">
      <c r="A89" s="48">
        <v>74</v>
      </c>
      <c r="B89" s="48"/>
      <c r="C89" s="48"/>
      <c r="D89" s="58"/>
      <c r="E89" s="58"/>
      <c r="F89" s="58"/>
      <c r="G89" s="58"/>
      <c r="H89" s="58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51"/>
      <c r="Y89" s="51"/>
      <c r="Z89" s="51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6" t="str">
        <f t="shared" si="4"/>
        <v/>
      </c>
      <c r="AO89" s="56"/>
      <c r="AP89" s="56"/>
      <c r="AQ89" s="57"/>
      <c r="AR89" s="57"/>
      <c r="AS89" s="57"/>
      <c r="AT89" s="57"/>
      <c r="AU89" s="57"/>
      <c r="AV89" s="57"/>
      <c r="AW89" s="57"/>
      <c r="AX89" s="57"/>
      <c r="BD89" s="2"/>
      <c r="BE89" s="2"/>
      <c r="BG89" s="2" t="e">
        <f t="shared" si="5"/>
        <v>#N/A</v>
      </c>
      <c r="BH89" s="1">
        <v>74</v>
      </c>
      <c r="BJ89" s="3" t="str">
        <f t="shared" si="6"/>
        <v/>
      </c>
    </row>
    <row r="90" spans="1:62" s="1" customFormat="1" ht="18.75" customHeight="1" x14ac:dyDescent="0.25">
      <c r="A90" s="48">
        <v>75</v>
      </c>
      <c r="B90" s="48"/>
      <c r="C90" s="48"/>
      <c r="D90" s="58"/>
      <c r="E90" s="58"/>
      <c r="F90" s="58"/>
      <c r="G90" s="58"/>
      <c r="H90" s="58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51"/>
      <c r="Y90" s="51"/>
      <c r="Z90" s="51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6" t="str">
        <f t="shared" si="4"/>
        <v/>
      </c>
      <c r="AO90" s="56"/>
      <c r="AP90" s="56"/>
      <c r="AQ90" s="57"/>
      <c r="AR90" s="57"/>
      <c r="AS90" s="57"/>
      <c r="AT90" s="57"/>
      <c r="AU90" s="57"/>
      <c r="AV90" s="57"/>
      <c r="AW90" s="57"/>
      <c r="AX90" s="57"/>
      <c r="BD90" s="2"/>
      <c r="BE90" s="2"/>
      <c r="BG90" s="2" t="e">
        <f t="shared" si="5"/>
        <v>#N/A</v>
      </c>
      <c r="BH90" s="1">
        <v>75</v>
      </c>
      <c r="BJ90" s="3" t="str">
        <f t="shared" si="6"/>
        <v/>
      </c>
    </row>
    <row r="91" spans="1:62" s="1" customFormat="1" ht="18.75" customHeight="1" x14ac:dyDescent="0.25">
      <c r="A91" s="48">
        <v>76</v>
      </c>
      <c r="B91" s="48"/>
      <c r="C91" s="48"/>
      <c r="D91" s="58"/>
      <c r="E91" s="58"/>
      <c r="F91" s="58"/>
      <c r="G91" s="58"/>
      <c r="H91" s="58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51"/>
      <c r="Y91" s="51"/>
      <c r="Z91" s="51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6" t="str">
        <f t="shared" si="4"/>
        <v/>
      </c>
      <c r="AO91" s="56"/>
      <c r="AP91" s="56"/>
      <c r="AQ91" s="57"/>
      <c r="AR91" s="57"/>
      <c r="AS91" s="57"/>
      <c r="AT91" s="57"/>
      <c r="AU91" s="57"/>
      <c r="AV91" s="57"/>
      <c r="AW91" s="57"/>
      <c r="AX91" s="57"/>
      <c r="BD91" s="2"/>
      <c r="BE91" s="2"/>
      <c r="BG91" s="2" t="e">
        <f t="shared" si="5"/>
        <v>#N/A</v>
      </c>
      <c r="BH91" s="1">
        <v>76</v>
      </c>
      <c r="BJ91" s="3" t="str">
        <f t="shared" si="6"/>
        <v/>
      </c>
    </row>
    <row r="92" spans="1:62" s="1" customFormat="1" ht="18.75" customHeight="1" x14ac:dyDescent="0.25">
      <c r="A92" s="48">
        <v>77</v>
      </c>
      <c r="B92" s="48"/>
      <c r="C92" s="48"/>
      <c r="D92" s="58"/>
      <c r="E92" s="58"/>
      <c r="F92" s="58"/>
      <c r="G92" s="58"/>
      <c r="H92" s="58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51"/>
      <c r="Y92" s="51"/>
      <c r="Z92" s="51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6" t="str">
        <f t="shared" si="4"/>
        <v/>
      </c>
      <c r="AO92" s="56"/>
      <c r="AP92" s="56"/>
      <c r="AQ92" s="57"/>
      <c r="AR92" s="57"/>
      <c r="AS92" s="57"/>
      <c r="AT92" s="57"/>
      <c r="AU92" s="57"/>
      <c r="AV92" s="57"/>
      <c r="AW92" s="57"/>
      <c r="AX92" s="57"/>
      <c r="BD92" s="2"/>
      <c r="BE92" s="2"/>
      <c r="BG92" s="2" t="e">
        <f t="shared" si="5"/>
        <v>#N/A</v>
      </c>
      <c r="BH92" s="1">
        <v>77</v>
      </c>
      <c r="BJ92" s="3" t="str">
        <f t="shared" si="6"/>
        <v/>
      </c>
    </row>
    <row r="93" spans="1:62" s="1" customFormat="1" ht="18.75" customHeight="1" x14ac:dyDescent="0.25">
      <c r="A93" s="48">
        <v>78</v>
      </c>
      <c r="B93" s="48"/>
      <c r="C93" s="48"/>
      <c r="D93" s="58"/>
      <c r="E93" s="58"/>
      <c r="F93" s="58"/>
      <c r="G93" s="58"/>
      <c r="H93" s="58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51"/>
      <c r="Y93" s="51"/>
      <c r="Z93" s="51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6" t="str">
        <f t="shared" si="4"/>
        <v/>
      </c>
      <c r="AO93" s="56"/>
      <c r="AP93" s="56"/>
      <c r="AQ93" s="57"/>
      <c r="AR93" s="57"/>
      <c r="AS93" s="57"/>
      <c r="AT93" s="57"/>
      <c r="AU93" s="57"/>
      <c r="AV93" s="57"/>
      <c r="AW93" s="57"/>
      <c r="AX93" s="57"/>
      <c r="BD93" s="2"/>
      <c r="BE93" s="2"/>
      <c r="BG93" s="2" t="e">
        <f t="shared" si="5"/>
        <v>#N/A</v>
      </c>
      <c r="BH93" s="1">
        <v>78</v>
      </c>
      <c r="BJ93" s="3" t="str">
        <f t="shared" si="6"/>
        <v/>
      </c>
    </row>
    <row r="94" spans="1:62" s="1" customFormat="1" ht="18.75" customHeight="1" x14ac:dyDescent="0.25">
      <c r="A94" s="48">
        <v>79</v>
      </c>
      <c r="B94" s="48"/>
      <c r="C94" s="48"/>
      <c r="D94" s="58"/>
      <c r="E94" s="58"/>
      <c r="F94" s="58"/>
      <c r="G94" s="58"/>
      <c r="H94" s="58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51"/>
      <c r="Y94" s="51"/>
      <c r="Z94" s="51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6" t="str">
        <f t="shared" si="4"/>
        <v/>
      </c>
      <c r="AO94" s="56"/>
      <c r="AP94" s="56"/>
      <c r="AQ94" s="57"/>
      <c r="AR94" s="57"/>
      <c r="AS94" s="57"/>
      <c r="AT94" s="57"/>
      <c r="AU94" s="57"/>
      <c r="AV94" s="57"/>
      <c r="AW94" s="57"/>
      <c r="AX94" s="57"/>
      <c r="BD94" s="2"/>
      <c r="BE94" s="2"/>
      <c r="BG94" s="2" t="e">
        <f t="shared" si="5"/>
        <v>#N/A</v>
      </c>
      <c r="BH94" s="1">
        <v>79</v>
      </c>
      <c r="BJ94" s="3" t="str">
        <f t="shared" si="6"/>
        <v/>
      </c>
    </row>
    <row r="95" spans="1:62" s="1" customFormat="1" ht="18.75" customHeight="1" x14ac:dyDescent="0.25">
      <c r="A95" s="48">
        <v>80</v>
      </c>
      <c r="B95" s="48"/>
      <c r="C95" s="48"/>
      <c r="D95" s="58"/>
      <c r="E95" s="58"/>
      <c r="F95" s="58"/>
      <c r="G95" s="58"/>
      <c r="H95" s="58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51"/>
      <c r="Y95" s="51"/>
      <c r="Z95" s="51"/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55"/>
      <c r="AM95" s="55"/>
      <c r="AN95" s="56" t="str">
        <f t="shared" si="4"/>
        <v/>
      </c>
      <c r="AO95" s="56"/>
      <c r="AP95" s="56"/>
      <c r="AQ95" s="57"/>
      <c r="AR95" s="57"/>
      <c r="AS95" s="57"/>
      <c r="AT95" s="57"/>
      <c r="AU95" s="57"/>
      <c r="AV95" s="57"/>
      <c r="AW95" s="57"/>
      <c r="AX95" s="57"/>
      <c r="BD95" s="2"/>
      <c r="BE95" s="2"/>
      <c r="BG95" s="2" t="e">
        <f t="shared" si="5"/>
        <v>#N/A</v>
      </c>
      <c r="BH95" s="1">
        <v>80</v>
      </c>
      <c r="BJ95" s="3" t="str">
        <f t="shared" si="6"/>
        <v/>
      </c>
    </row>
    <row r="96" spans="1:62" s="1" customFormat="1" ht="18.75" customHeight="1" x14ac:dyDescent="0.25">
      <c r="A96" s="48">
        <v>81</v>
      </c>
      <c r="B96" s="48"/>
      <c r="C96" s="48"/>
      <c r="D96" s="58"/>
      <c r="E96" s="58"/>
      <c r="F96" s="58"/>
      <c r="G96" s="58"/>
      <c r="H96" s="58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51"/>
      <c r="Y96" s="51"/>
      <c r="Z96" s="51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  <c r="AL96" s="55"/>
      <c r="AM96" s="55"/>
      <c r="AN96" s="56" t="str">
        <f t="shared" ref="AN96:AN135" si="7">BJ96</f>
        <v/>
      </c>
      <c r="AO96" s="56"/>
      <c r="AP96" s="56"/>
      <c r="AQ96" s="57"/>
      <c r="AR96" s="57"/>
      <c r="AS96" s="57"/>
      <c r="AT96" s="57"/>
      <c r="AU96" s="57"/>
      <c r="AV96" s="57"/>
      <c r="AW96" s="57"/>
      <c r="AX96" s="57"/>
      <c r="BD96" s="2"/>
      <c r="BE96" s="2"/>
      <c r="BG96" s="2" t="e">
        <f t="shared" si="5"/>
        <v>#N/A</v>
      </c>
      <c r="BH96" s="1">
        <v>81</v>
      </c>
      <c r="BJ96" s="3" t="str">
        <f t="shared" si="6"/>
        <v/>
      </c>
    </row>
    <row r="97" spans="1:62" s="1" customFormat="1" ht="18.75" customHeight="1" x14ac:dyDescent="0.25">
      <c r="A97" s="48">
        <v>82</v>
      </c>
      <c r="B97" s="48"/>
      <c r="C97" s="48"/>
      <c r="D97" s="58"/>
      <c r="E97" s="58"/>
      <c r="F97" s="58"/>
      <c r="G97" s="58"/>
      <c r="H97" s="58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51"/>
      <c r="Y97" s="51"/>
      <c r="Z97" s="51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6" t="str">
        <f t="shared" si="7"/>
        <v/>
      </c>
      <c r="AO97" s="56"/>
      <c r="AP97" s="56"/>
      <c r="AQ97" s="57"/>
      <c r="AR97" s="57"/>
      <c r="AS97" s="57"/>
      <c r="AT97" s="57"/>
      <c r="AU97" s="57"/>
      <c r="AV97" s="57"/>
      <c r="AW97" s="57"/>
      <c r="AX97" s="57"/>
      <c r="BD97" s="2"/>
      <c r="BE97" s="2"/>
      <c r="BG97" s="2" t="e">
        <f t="shared" si="5"/>
        <v>#N/A</v>
      </c>
      <c r="BH97" s="1">
        <v>82</v>
      </c>
      <c r="BJ97" s="3" t="str">
        <f t="shared" si="6"/>
        <v/>
      </c>
    </row>
    <row r="98" spans="1:62" s="1" customFormat="1" ht="18.75" customHeight="1" x14ac:dyDescent="0.25">
      <c r="A98" s="48">
        <v>83</v>
      </c>
      <c r="B98" s="48"/>
      <c r="C98" s="48"/>
      <c r="D98" s="58"/>
      <c r="E98" s="58"/>
      <c r="F98" s="58"/>
      <c r="G98" s="58"/>
      <c r="H98" s="58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51"/>
      <c r="Y98" s="51"/>
      <c r="Z98" s="51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6" t="str">
        <f t="shared" si="7"/>
        <v/>
      </c>
      <c r="AO98" s="56"/>
      <c r="AP98" s="56"/>
      <c r="AQ98" s="57"/>
      <c r="AR98" s="57"/>
      <c r="AS98" s="57"/>
      <c r="AT98" s="57"/>
      <c r="AU98" s="57"/>
      <c r="AV98" s="57"/>
      <c r="AW98" s="57"/>
      <c r="AX98" s="57"/>
      <c r="BD98" s="2"/>
      <c r="BE98" s="2"/>
      <c r="BG98" s="2" t="e">
        <f t="shared" si="5"/>
        <v>#N/A</v>
      </c>
      <c r="BH98" s="1">
        <v>83</v>
      </c>
      <c r="BJ98" s="3" t="str">
        <f t="shared" si="6"/>
        <v/>
      </c>
    </row>
    <row r="99" spans="1:62" s="1" customFormat="1" ht="18.75" customHeight="1" x14ac:dyDescent="0.25">
      <c r="A99" s="48">
        <v>84</v>
      </c>
      <c r="B99" s="48"/>
      <c r="C99" s="48"/>
      <c r="D99" s="58"/>
      <c r="E99" s="58"/>
      <c r="F99" s="58"/>
      <c r="G99" s="58"/>
      <c r="H99" s="58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51"/>
      <c r="Y99" s="51"/>
      <c r="Z99" s="51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6" t="str">
        <f t="shared" si="7"/>
        <v/>
      </c>
      <c r="AO99" s="56"/>
      <c r="AP99" s="56"/>
      <c r="AQ99" s="57"/>
      <c r="AR99" s="57"/>
      <c r="AS99" s="57"/>
      <c r="AT99" s="57"/>
      <c r="AU99" s="57"/>
      <c r="AV99" s="57"/>
      <c r="AW99" s="57"/>
      <c r="AX99" s="57"/>
      <c r="BD99" s="2"/>
      <c r="BE99" s="2"/>
      <c r="BG99" s="2" t="e">
        <f t="shared" si="5"/>
        <v>#N/A</v>
      </c>
      <c r="BH99" s="1">
        <v>84</v>
      </c>
      <c r="BJ99" s="3" t="str">
        <f t="shared" si="6"/>
        <v/>
      </c>
    </row>
    <row r="100" spans="1:62" s="1" customFormat="1" ht="18.75" customHeight="1" x14ac:dyDescent="0.25">
      <c r="A100" s="48">
        <v>85</v>
      </c>
      <c r="B100" s="48"/>
      <c r="C100" s="48"/>
      <c r="D100" s="58"/>
      <c r="E100" s="58"/>
      <c r="F100" s="58"/>
      <c r="G100" s="58"/>
      <c r="H100" s="58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51"/>
      <c r="Y100" s="51"/>
      <c r="Z100" s="51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6" t="str">
        <f t="shared" si="7"/>
        <v/>
      </c>
      <c r="AO100" s="56"/>
      <c r="AP100" s="56"/>
      <c r="AQ100" s="57"/>
      <c r="AR100" s="57"/>
      <c r="AS100" s="57"/>
      <c r="AT100" s="57"/>
      <c r="AU100" s="57"/>
      <c r="AV100" s="57"/>
      <c r="AW100" s="57"/>
      <c r="AX100" s="57"/>
      <c r="BD100" s="2"/>
      <c r="BE100" s="2"/>
      <c r="BG100" s="2" t="e">
        <f t="shared" si="5"/>
        <v>#N/A</v>
      </c>
      <c r="BH100" s="1">
        <v>85</v>
      </c>
      <c r="BJ100" s="3" t="str">
        <f t="shared" si="6"/>
        <v/>
      </c>
    </row>
    <row r="101" spans="1:62" s="1" customFormat="1" ht="18.75" customHeight="1" x14ac:dyDescent="0.25">
      <c r="A101" s="48">
        <v>86</v>
      </c>
      <c r="B101" s="48"/>
      <c r="C101" s="48"/>
      <c r="D101" s="58"/>
      <c r="E101" s="58"/>
      <c r="F101" s="58"/>
      <c r="G101" s="58"/>
      <c r="H101" s="58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51"/>
      <c r="Y101" s="51"/>
      <c r="Z101" s="51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6" t="str">
        <f t="shared" si="7"/>
        <v/>
      </c>
      <c r="AO101" s="56"/>
      <c r="AP101" s="56"/>
      <c r="AQ101" s="57"/>
      <c r="AR101" s="57"/>
      <c r="AS101" s="57"/>
      <c r="AT101" s="57"/>
      <c r="AU101" s="57"/>
      <c r="AV101" s="57"/>
      <c r="AW101" s="57"/>
      <c r="AX101" s="57"/>
      <c r="BD101" s="2"/>
      <c r="BE101" s="2"/>
      <c r="BG101" s="2" t="e">
        <f t="shared" si="5"/>
        <v>#N/A</v>
      </c>
      <c r="BH101" s="1">
        <v>86</v>
      </c>
      <c r="BJ101" s="3" t="str">
        <f t="shared" si="6"/>
        <v/>
      </c>
    </row>
    <row r="102" spans="1:62" s="1" customFormat="1" ht="18.75" customHeight="1" x14ac:dyDescent="0.25">
      <c r="A102" s="48">
        <v>87</v>
      </c>
      <c r="B102" s="48"/>
      <c r="C102" s="48"/>
      <c r="D102" s="58"/>
      <c r="E102" s="58"/>
      <c r="F102" s="58"/>
      <c r="G102" s="58"/>
      <c r="H102" s="58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51"/>
      <c r="Y102" s="51"/>
      <c r="Z102" s="51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6" t="str">
        <f t="shared" si="7"/>
        <v/>
      </c>
      <c r="AO102" s="56"/>
      <c r="AP102" s="56"/>
      <c r="AQ102" s="57"/>
      <c r="AR102" s="57"/>
      <c r="AS102" s="57"/>
      <c r="AT102" s="57"/>
      <c r="AU102" s="57"/>
      <c r="AV102" s="57"/>
      <c r="AW102" s="57"/>
      <c r="AX102" s="57"/>
      <c r="BD102" s="2"/>
      <c r="BE102" s="2"/>
      <c r="BG102" s="2" t="e">
        <f t="shared" si="5"/>
        <v>#N/A</v>
      </c>
      <c r="BH102" s="1">
        <v>87</v>
      </c>
      <c r="BJ102" s="3" t="str">
        <f t="shared" si="6"/>
        <v/>
      </c>
    </row>
    <row r="103" spans="1:62" s="1" customFormat="1" ht="18.75" customHeight="1" x14ac:dyDescent="0.25">
      <c r="A103" s="48">
        <v>88</v>
      </c>
      <c r="B103" s="48"/>
      <c r="C103" s="48"/>
      <c r="D103" s="58"/>
      <c r="E103" s="58"/>
      <c r="F103" s="58"/>
      <c r="G103" s="58"/>
      <c r="H103" s="58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51"/>
      <c r="Y103" s="51"/>
      <c r="Z103" s="51"/>
      <c r="AA103" s="55"/>
      <c r="AB103" s="55"/>
      <c r="AC103" s="55"/>
      <c r="AD103" s="55"/>
      <c r="AE103" s="55"/>
      <c r="AF103" s="55"/>
      <c r="AG103" s="55"/>
      <c r="AH103" s="55"/>
      <c r="AI103" s="55"/>
      <c r="AJ103" s="55"/>
      <c r="AK103" s="55"/>
      <c r="AL103" s="55"/>
      <c r="AM103" s="55"/>
      <c r="AN103" s="56" t="str">
        <f t="shared" si="7"/>
        <v/>
      </c>
      <c r="AO103" s="56"/>
      <c r="AP103" s="56"/>
      <c r="AQ103" s="57"/>
      <c r="AR103" s="57"/>
      <c r="AS103" s="57"/>
      <c r="AT103" s="57"/>
      <c r="AU103" s="57"/>
      <c r="AV103" s="57"/>
      <c r="AW103" s="57"/>
      <c r="AX103" s="57"/>
      <c r="BD103" s="2"/>
      <c r="BE103" s="2"/>
      <c r="BG103" s="2" t="e">
        <f t="shared" si="5"/>
        <v>#N/A</v>
      </c>
      <c r="BH103" s="1">
        <v>88</v>
      </c>
      <c r="BJ103" s="3" t="str">
        <f t="shared" si="6"/>
        <v/>
      </c>
    </row>
    <row r="104" spans="1:62" s="1" customFormat="1" ht="18.75" customHeight="1" x14ac:dyDescent="0.25">
      <c r="A104" s="48">
        <v>89</v>
      </c>
      <c r="B104" s="48"/>
      <c r="C104" s="48"/>
      <c r="D104" s="58"/>
      <c r="E104" s="58"/>
      <c r="F104" s="58"/>
      <c r="G104" s="58"/>
      <c r="H104" s="58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51"/>
      <c r="Y104" s="51"/>
      <c r="Z104" s="51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  <c r="AL104" s="55"/>
      <c r="AM104" s="55"/>
      <c r="AN104" s="56" t="str">
        <f t="shared" si="7"/>
        <v/>
      </c>
      <c r="AO104" s="56"/>
      <c r="AP104" s="56"/>
      <c r="AQ104" s="57"/>
      <c r="AR104" s="57"/>
      <c r="AS104" s="57"/>
      <c r="AT104" s="57"/>
      <c r="AU104" s="57"/>
      <c r="AV104" s="57"/>
      <c r="AW104" s="57"/>
      <c r="AX104" s="57"/>
      <c r="BD104" s="2"/>
      <c r="BE104" s="2"/>
      <c r="BG104" s="2" t="e">
        <f t="shared" si="5"/>
        <v>#N/A</v>
      </c>
      <c r="BH104" s="1">
        <v>89</v>
      </c>
      <c r="BJ104" s="3" t="str">
        <f t="shared" si="6"/>
        <v/>
      </c>
    </row>
    <row r="105" spans="1:62" s="1" customFormat="1" ht="18.75" customHeight="1" x14ac:dyDescent="0.25">
      <c r="A105" s="48">
        <v>90</v>
      </c>
      <c r="B105" s="48"/>
      <c r="C105" s="48"/>
      <c r="D105" s="58"/>
      <c r="E105" s="58"/>
      <c r="F105" s="58"/>
      <c r="G105" s="58"/>
      <c r="H105" s="58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51"/>
      <c r="Y105" s="51"/>
      <c r="Z105" s="51"/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  <c r="AK105" s="55"/>
      <c r="AL105" s="55"/>
      <c r="AM105" s="55"/>
      <c r="AN105" s="56" t="str">
        <f t="shared" si="7"/>
        <v/>
      </c>
      <c r="AO105" s="56"/>
      <c r="AP105" s="56"/>
      <c r="AQ105" s="57"/>
      <c r="AR105" s="57"/>
      <c r="AS105" s="57"/>
      <c r="AT105" s="57"/>
      <c r="AU105" s="57"/>
      <c r="AV105" s="57"/>
      <c r="AW105" s="57"/>
      <c r="AX105" s="57"/>
      <c r="BD105" s="2"/>
      <c r="BE105" s="2"/>
      <c r="BG105" s="2" t="e">
        <f t="shared" si="5"/>
        <v>#N/A</v>
      </c>
      <c r="BH105" s="1">
        <v>90</v>
      </c>
      <c r="BJ105" s="3" t="str">
        <f t="shared" si="6"/>
        <v/>
      </c>
    </row>
    <row r="106" spans="1:62" s="1" customFormat="1" ht="18.75" customHeight="1" x14ac:dyDescent="0.25">
      <c r="A106" s="48">
        <v>91</v>
      </c>
      <c r="B106" s="48"/>
      <c r="C106" s="48"/>
      <c r="D106" s="58"/>
      <c r="E106" s="58"/>
      <c r="F106" s="58"/>
      <c r="G106" s="58"/>
      <c r="H106" s="58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51"/>
      <c r="Y106" s="51"/>
      <c r="Z106" s="51"/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  <c r="AK106" s="55"/>
      <c r="AL106" s="55"/>
      <c r="AM106" s="55"/>
      <c r="AN106" s="56" t="str">
        <f t="shared" si="7"/>
        <v/>
      </c>
      <c r="AO106" s="56"/>
      <c r="AP106" s="56"/>
      <c r="AQ106" s="57"/>
      <c r="AR106" s="57"/>
      <c r="AS106" s="57"/>
      <c r="AT106" s="57"/>
      <c r="AU106" s="57"/>
      <c r="AV106" s="57"/>
      <c r="AW106" s="57"/>
      <c r="AX106" s="57"/>
      <c r="BD106" s="2"/>
      <c r="BE106" s="2"/>
      <c r="BG106" s="2" t="e">
        <f t="shared" si="5"/>
        <v>#N/A</v>
      </c>
      <c r="BH106" s="1">
        <v>91</v>
      </c>
      <c r="BJ106" s="3" t="str">
        <f t="shared" si="6"/>
        <v/>
      </c>
    </row>
    <row r="107" spans="1:62" s="1" customFormat="1" ht="18.75" customHeight="1" x14ac:dyDescent="0.25">
      <c r="A107" s="48">
        <v>92</v>
      </c>
      <c r="B107" s="48"/>
      <c r="C107" s="48"/>
      <c r="D107" s="58"/>
      <c r="E107" s="58"/>
      <c r="F107" s="58"/>
      <c r="G107" s="58"/>
      <c r="H107" s="58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51"/>
      <c r="Y107" s="51"/>
      <c r="Z107" s="51"/>
      <c r="AA107" s="55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  <c r="AL107" s="55"/>
      <c r="AM107" s="55"/>
      <c r="AN107" s="56" t="str">
        <f t="shared" si="7"/>
        <v/>
      </c>
      <c r="AO107" s="56"/>
      <c r="AP107" s="56"/>
      <c r="AQ107" s="57"/>
      <c r="AR107" s="57"/>
      <c r="AS107" s="57"/>
      <c r="AT107" s="57"/>
      <c r="AU107" s="57"/>
      <c r="AV107" s="57"/>
      <c r="AW107" s="57"/>
      <c r="AX107" s="57"/>
      <c r="BD107" s="2"/>
      <c r="BE107" s="2"/>
      <c r="BG107" s="2" t="e">
        <f t="shared" si="5"/>
        <v>#N/A</v>
      </c>
      <c r="BH107" s="1">
        <v>92</v>
      </c>
      <c r="BJ107" s="3" t="str">
        <f t="shared" si="6"/>
        <v/>
      </c>
    </row>
    <row r="108" spans="1:62" s="1" customFormat="1" ht="18.75" customHeight="1" x14ac:dyDescent="0.25">
      <c r="A108" s="48">
        <v>93</v>
      </c>
      <c r="B108" s="48"/>
      <c r="C108" s="48"/>
      <c r="D108" s="58"/>
      <c r="E108" s="58"/>
      <c r="F108" s="58"/>
      <c r="G108" s="58"/>
      <c r="H108" s="58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51"/>
      <c r="Y108" s="51"/>
      <c r="Z108" s="51"/>
      <c r="AA108" s="55"/>
      <c r="AB108" s="55"/>
      <c r="AC108" s="55"/>
      <c r="AD108" s="55"/>
      <c r="AE108" s="55"/>
      <c r="AF108" s="55"/>
      <c r="AG108" s="55"/>
      <c r="AH108" s="55"/>
      <c r="AI108" s="55"/>
      <c r="AJ108" s="55"/>
      <c r="AK108" s="55"/>
      <c r="AL108" s="55"/>
      <c r="AM108" s="55"/>
      <c r="AN108" s="56" t="str">
        <f t="shared" si="7"/>
        <v/>
      </c>
      <c r="AO108" s="56"/>
      <c r="AP108" s="56"/>
      <c r="AQ108" s="57"/>
      <c r="AR108" s="57"/>
      <c r="AS108" s="57"/>
      <c r="AT108" s="57"/>
      <c r="AU108" s="57"/>
      <c r="AV108" s="57"/>
      <c r="AW108" s="57"/>
      <c r="AX108" s="57"/>
      <c r="BD108" s="2"/>
      <c r="BE108" s="2"/>
      <c r="BG108" s="2" t="e">
        <f t="shared" si="5"/>
        <v>#N/A</v>
      </c>
      <c r="BH108" s="1">
        <v>93</v>
      </c>
      <c r="BJ108" s="3" t="str">
        <f t="shared" si="6"/>
        <v/>
      </c>
    </row>
    <row r="109" spans="1:62" s="1" customFormat="1" ht="18.75" customHeight="1" x14ac:dyDescent="0.25">
      <c r="A109" s="48">
        <v>94</v>
      </c>
      <c r="B109" s="48"/>
      <c r="C109" s="48"/>
      <c r="D109" s="58"/>
      <c r="E109" s="58"/>
      <c r="F109" s="58"/>
      <c r="G109" s="58"/>
      <c r="H109" s="58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51"/>
      <c r="Y109" s="51"/>
      <c r="Z109" s="51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  <c r="AL109" s="55"/>
      <c r="AM109" s="55"/>
      <c r="AN109" s="56" t="str">
        <f t="shared" si="7"/>
        <v/>
      </c>
      <c r="AO109" s="56"/>
      <c r="AP109" s="56"/>
      <c r="AQ109" s="57"/>
      <c r="AR109" s="57"/>
      <c r="AS109" s="57"/>
      <c r="AT109" s="57"/>
      <c r="AU109" s="57"/>
      <c r="AV109" s="57"/>
      <c r="AW109" s="57"/>
      <c r="AX109" s="57"/>
      <c r="BD109" s="2"/>
      <c r="BE109" s="2"/>
      <c r="BG109" s="2" t="e">
        <f t="shared" si="5"/>
        <v>#N/A</v>
      </c>
      <c r="BH109" s="1">
        <v>94</v>
      </c>
      <c r="BJ109" s="3" t="str">
        <f t="shared" si="6"/>
        <v/>
      </c>
    </row>
    <row r="110" spans="1:62" s="1" customFormat="1" ht="18.75" customHeight="1" x14ac:dyDescent="0.25">
      <c r="A110" s="48">
        <v>95</v>
      </c>
      <c r="B110" s="48"/>
      <c r="C110" s="48"/>
      <c r="D110" s="58"/>
      <c r="E110" s="58"/>
      <c r="F110" s="58"/>
      <c r="G110" s="58"/>
      <c r="H110" s="58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51"/>
      <c r="Y110" s="51"/>
      <c r="Z110" s="51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  <c r="AM110" s="55"/>
      <c r="AN110" s="56" t="str">
        <f t="shared" si="7"/>
        <v/>
      </c>
      <c r="AO110" s="56"/>
      <c r="AP110" s="56"/>
      <c r="AQ110" s="57"/>
      <c r="AR110" s="57"/>
      <c r="AS110" s="57"/>
      <c r="AT110" s="57"/>
      <c r="AU110" s="57"/>
      <c r="AV110" s="57"/>
      <c r="AW110" s="57"/>
      <c r="AX110" s="57"/>
      <c r="BD110" s="2"/>
      <c r="BE110" s="2"/>
      <c r="BG110" s="2" t="e">
        <f t="shared" si="5"/>
        <v>#N/A</v>
      </c>
      <c r="BH110" s="1">
        <v>95</v>
      </c>
      <c r="BJ110" s="3" t="str">
        <f t="shared" si="6"/>
        <v/>
      </c>
    </row>
    <row r="111" spans="1:62" s="1" customFormat="1" ht="18.75" customHeight="1" x14ac:dyDescent="0.25">
      <c r="A111" s="48">
        <v>96</v>
      </c>
      <c r="B111" s="48"/>
      <c r="C111" s="48"/>
      <c r="D111" s="58"/>
      <c r="E111" s="58"/>
      <c r="F111" s="58"/>
      <c r="G111" s="58"/>
      <c r="H111" s="58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51"/>
      <c r="Y111" s="51"/>
      <c r="Z111" s="51"/>
      <c r="AA111" s="55"/>
      <c r="AB111" s="55"/>
      <c r="AC111" s="55"/>
      <c r="AD111" s="55"/>
      <c r="AE111" s="55"/>
      <c r="AF111" s="55"/>
      <c r="AG111" s="55"/>
      <c r="AH111" s="55"/>
      <c r="AI111" s="55"/>
      <c r="AJ111" s="55"/>
      <c r="AK111" s="55"/>
      <c r="AL111" s="55"/>
      <c r="AM111" s="55"/>
      <c r="AN111" s="56" t="str">
        <f t="shared" si="7"/>
        <v/>
      </c>
      <c r="AO111" s="56"/>
      <c r="AP111" s="56"/>
      <c r="AQ111" s="57"/>
      <c r="AR111" s="57"/>
      <c r="AS111" s="57"/>
      <c r="AT111" s="57"/>
      <c r="AU111" s="57"/>
      <c r="AV111" s="57"/>
      <c r="AW111" s="57"/>
      <c r="AX111" s="57"/>
      <c r="BD111" s="2"/>
      <c r="BE111" s="2"/>
      <c r="BG111" s="2" t="e">
        <f t="shared" si="5"/>
        <v>#N/A</v>
      </c>
      <c r="BH111" s="1">
        <v>96</v>
      </c>
      <c r="BJ111" s="3" t="str">
        <f t="shared" si="6"/>
        <v/>
      </c>
    </row>
    <row r="112" spans="1:62" s="1" customFormat="1" ht="18.75" customHeight="1" x14ac:dyDescent="0.25">
      <c r="A112" s="48">
        <v>97</v>
      </c>
      <c r="B112" s="48"/>
      <c r="C112" s="48"/>
      <c r="D112" s="58"/>
      <c r="E112" s="58"/>
      <c r="F112" s="58"/>
      <c r="G112" s="58"/>
      <c r="H112" s="58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51"/>
      <c r="Y112" s="51"/>
      <c r="Z112" s="51"/>
      <c r="AA112" s="55"/>
      <c r="AB112" s="55"/>
      <c r="AC112" s="55"/>
      <c r="AD112" s="55"/>
      <c r="AE112" s="55"/>
      <c r="AF112" s="55"/>
      <c r="AG112" s="55"/>
      <c r="AH112" s="55"/>
      <c r="AI112" s="55"/>
      <c r="AJ112" s="55"/>
      <c r="AK112" s="55"/>
      <c r="AL112" s="55"/>
      <c r="AM112" s="55"/>
      <c r="AN112" s="56" t="str">
        <f t="shared" si="7"/>
        <v/>
      </c>
      <c r="AO112" s="56"/>
      <c r="AP112" s="56"/>
      <c r="AQ112" s="57"/>
      <c r="AR112" s="57"/>
      <c r="AS112" s="57"/>
      <c r="AT112" s="57"/>
      <c r="AU112" s="57"/>
      <c r="AV112" s="57"/>
      <c r="AW112" s="57"/>
      <c r="AX112" s="57"/>
      <c r="BD112" s="2"/>
      <c r="BE112" s="2"/>
      <c r="BG112" s="2" t="e">
        <f t="shared" si="5"/>
        <v>#N/A</v>
      </c>
      <c r="BH112" s="1">
        <v>97</v>
      </c>
      <c r="BJ112" s="3" t="str">
        <f t="shared" si="6"/>
        <v/>
      </c>
    </row>
    <row r="113" spans="1:62" s="1" customFormat="1" ht="18.75" customHeight="1" x14ac:dyDescent="0.25">
      <c r="A113" s="48">
        <v>98</v>
      </c>
      <c r="B113" s="48"/>
      <c r="C113" s="48"/>
      <c r="D113" s="58"/>
      <c r="E113" s="58"/>
      <c r="F113" s="58"/>
      <c r="G113" s="58"/>
      <c r="H113" s="58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51"/>
      <c r="Y113" s="51"/>
      <c r="Z113" s="51"/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  <c r="AK113" s="55"/>
      <c r="AL113" s="55"/>
      <c r="AM113" s="55"/>
      <c r="AN113" s="56" t="str">
        <f t="shared" si="7"/>
        <v/>
      </c>
      <c r="AO113" s="56"/>
      <c r="AP113" s="56"/>
      <c r="AQ113" s="57"/>
      <c r="AR113" s="57"/>
      <c r="AS113" s="57"/>
      <c r="AT113" s="57"/>
      <c r="AU113" s="57"/>
      <c r="AV113" s="57"/>
      <c r="AW113" s="57"/>
      <c r="AX113" s="57"/>
      <c r="BD113" s="2"/>
      <c r="BE113" s="2"/>
      <c r="BG113" s="2" t="e">
        <f t="shared" si="5"/>
        <v>#N/A</v>
      </c>
      <c r="BH113" s="1">
        <v>98</v>
      </c>
      <c r="BJ113" s="3" t="str">
        <f t="shared" si="6"/>
        <v/>
      </c>
    </row>
    <row r="114" spans="1:62" s="1" customFormat="1" ht="18.75" customHeight="1" x14ac:dyDescent="0.25">
      <c r="A114" s="48">
        <v>99</v>
      </c>
      <c r="B114" s="48"/>
      <c r="C114" s="48"/>
      <c r="D114" s="58"/>
      <c r="E114" s="58"/>
      <c r="F114" s="58"/>
      <c r="G114" s="58"/>
      <c r="H114" s="58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51"/>
      <c r="Y114" s="51"/>
      <c r="Z114" s="51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  <c r="AM114" s="55"/>
      <c r="AN114" s="56" t="str">
        <f t="shared" si="7"/>
        <v/>
      </c>
      <c r="AO114" s="56"/>
      <c r="AP114" s="56"/>
      <c r="AQ114" s="57"/>
      <c r="AR114" s="57"/>
      <c r="AS114" s="57"/>
      <c r="AT114" s="57"/>
      <c r="AU114" s="57"/>
      <c r="AV114" s="57"/>
      <c r="AW114" s="57"/>
      <c r="AX114" s="57"/>
      <c r="BD114" s="2"/>
      <c r="BE114" s="2"/>
      <c r="BG114" s="2" t="e">
        <f t="shared" si="5"/>
        <v>#N/A</v>
      </c>
      <c r="BH114" s="1">
        <v>99</v>
      </c>
      <c r="BJ114" s="3" t="str">
        <f t="shared" si="6"/>
        <v/>
      </c>
    </row>
    <row r="115" spans="1:62" s="1" customFormat="1" ht="18.75" customHeight="1" x14ac:dyDescent="0.25">
      <c r="A115" s="48">
        <v>100</v>
      </c>
      <c r="B115" s="48"/>
      <c r="C115" s="48"/>
      <c r="D115" s="58"/>
      <c r="E115" s="58"/>
      <c r="F115" s="58"/>
      <c r="G115" s="58"/>
      <c r="H115" s="58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51"/>
      <c r="Y115" s="51"/>
      <c r="Z115" s="51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  <c r="AN115" s="56" t="str">
        <f t="shared" si="7"/>
        <v/>
      </c>
      <c r="AO115" s="56"/>
      <c r="AP115" s="56"/>
      <c r="AQ115" s="57"/>
      <c r="AR115" s="57"/>
      <c r="AS115" s="57"/>
      <c r="AT115" s="57"/>
      <c r="AU115" s="57"/>
      <c r="AV115" s="57"/>
      <c r="AW115" s="57"/>
      <c r="AX115" s="57"/>
      <c r="BD115" s="2"/>
      <c r="BE115" s="2"/>
      <c r="BG115" s="2" t="e">
        <f t="shared" si="5"/>
        <v>#N/A</v>
      </c>
      <c r="BH115" s="1">
        <v>100</v>
      </c>
      <c r="BJ115" s="3" t="str">
        <f t="shared" si="6"/>
        <v/>
      </c>
    </row>
    <row r="116" spans="1:62" s="1" customFormat="1" ht="18.75" customHeight="1" x14ac:dyDescent="0.25">
      <c r="A116" s="48">
        <v>101</v>
      </c>
      <c r="B116" s="48"/>
      <c r="C116" s="48"/>
      <c r="D116" s="58"/>
      <c r="E116" s="58"/>
      <c r="F116" s="58"/>
      <c r="G116" s="58"/>
      <c r="H116" s="58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51"/>
      <c r="Y116" s="51"/>
      <c r="Z116" s="51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  <c r="AL116" s="55"/>
      <c r="AM116" s="55"/>
      <c r="AN116" s="56" t="str">
        <f t="shared" si="7"/>
        <v/>
      </c>
      <c r="AO116" s="56"/>
      <c r="AP116" s="56"/>
      <c r="AQ116" s="57"/>
      <c r="AR116" s="57"/>
      <c r="AS116" s="57"/>
      <c r="AT116" s="57"/>
      <c r="AU116" s="57"/>
      <c r="AV116" s="57"/>
      <c r="AW116" s="57"/>
      <c r="AX116" s="57"/>
      <c r="BD116" s="2"/>
      <c r="BE116" s="2"/>
      <c r="BG116" s="2" t="e">
        <f t="shared" si="5"/>
        <v>#N/A</v>
      </c>
      <c r="BH116" s="1">
        <v>101</v>
      </c>
      <c r="BJ116" s="3" t="str">
        <f t="shared" si="6"/>
        <v/>
      </c>
    </row>
    <row r="117" spans="1:62" s="1" customFormat="1" ht="18.75" customHeight="1" x14ac:dyDescent="0.25">
      <c r="A117" s="48">
        <v>102</v>
      </c>
      <c r="B117" s="48"/>
      <c r="C117" s="48"/>
      <c r="D117" s="58"/>
      <c r="E117" s="58"/>
      <c r="F117" s="58"/>
      <c r="G117" s="58"/>
      <c r="H117" s="58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51"/>
      <c r="Y117" s="51"/>
      <c r="Z117" s="51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  <c r="AL117" s="55"/>
      <c r="AM117" s="55"/>
      <c r="AN117" s="56" t="str">
        <f t="shared" si="7"/>
        <v/>
      </c>
      <c r="AO117" s="56"/>
      <c r="AP117" s="56"/>
      <c r="AQ117" s="57"/>
      <c r="AR117" s="57"/>
      <c r="AS117" s="57"/>
      <c r="AT117" s="57"/>
      <c r="AU117" s="57"/>
      <c r="AV117" s="57"/>
      <c r="AW117" s="57"/>
      <c r="AX117" s="57"/>
      <c r="BD117" s="2"/>
      <c r="BE117" s="2"/>
      <c r="BG117" s="2" t="e">
        <f t="shared" si="5"/>
        <v>#N/A</v>
      </c>
      <c r="BH117" s="1">
        <v>102</v>
      </c>
      <c r="BJ117" s="3" t="str">
        <f t="shared" si="6"/>
        <v/>
      </c>
    </row>
    <row r="118" spans="1:62" s="1" customFormat="1" ht="18.75" customHeight="1" x14ac:dyDescent="0.25">
      <c r="A118" s="48">
        <v>103</v>
      </c>
      <c r="B118" s="48"/>
      <c r="C118" s="48"/>
      <c r="D118" s="58"/>
      <c r="E118" s="58"/>
      <c r="F118" s="58"/>
      <c r="G118" s="58"/>
      <c r="H118" s="58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51"/>
      <c r="Y118" s="51"/>
      <c r="Z118" s="51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  <c r="AM118" s="55"/>
      <c r="AN118" s="56" t="str">
        <f t="shared" si="7"/>
        <v/>
      </c>
      <c r="AO118" s="56"/>
      <c r="AP118" s="56"/>
      <c r="AQ118" s="57"/>
      <c r="AR118" s="57"/>
      <c r="AS118" s="57"/>
      <c r="AT118" s="57"/>
      <c r="AU118" s="57"/>
      <c r="AV118" s="57"/>
      <c r="AW118" s="57"/>
      <c r="AX118" s="57"/>
      <c r="BD118" s="2"/>
      <c r="BE118" s="2"/>
      <c r="BG118" s="2" t="e">
        <f t="shared" si="5"/>
        <v>#N/A</v>
      </c>
      <c r="BH118" s="1">
        <v>103</v>
      </c>
      <c r="BJ118" s="3" t="str">
        <f t="shared" si="6"/>
        <v/>
      </c>
    </row>
    <row r="119" spans="1:62" s="1" customFormat="1" ht="18.75" customHeight="1" x14ac:dyDescent="0.25">
      <c r="A119" s="48">
        <v>104</v>
      </c>
      <c r="B119" s="48"/>
      <c r="C119" s="48"/>
      <c r="D119" s="58"/>
      <c r="E119" s="58"/>
      <c r="F119" s="58"/>
      <c r="G119" s="58"/>
      <c r="H119" s="58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51"/>
      <c r="Y119" s="51"/>
      <c r="Z119" s="51"/>
      <c r="AA119" s="55"/>
      <c r="AB119" s="55"/>
      <c r="AC119" s="55"/>
      <c r="AD119" s="55"/>
      <c r="AE119" s="55"/>
      <c r="AF119" s="55"/>
      <c r="AG119" s="55"/>
      <c r="AH119" s="55"/>
      <c r="AI119" s="55"/>
      <c r="AJ119" s="55"/>
      <c r="AK119" s="55"/>
      <c r="AL119" s="55"/>
      <c r="AM119" s="55"/>
      <c r="AN119" s="56" t="str">
        <f t="shared" si="7"/>
        <v/>
      </c>
      <c r="AO119" s="56"/>
      <c r="AP119" s="56"/>
      <c r="AQ119" s="57"/>
      <c r="AR119" s="57"/>
      <c r="AS119" s="57"/>
      <c r="AT119" s="57"/>
      <c r="AU119" s="57"/>
      <c r="AV119" s="57"/>
      <c r="AW119" s="57"/>
      <c r="AX119" s="57"/>
      <c r="BD119" s="2"/>
      <c r="BE119" s="2"/>
      <c r="BG119" s="2" t="e">
        <f t="shared" si="5"/>
        <v>#N/A</v>
      </c>
      <c r="BH119" s="1">
        <v>104</v>
      </c>
      <c r="BJ119" s="3" t="str">
        <f t="shared" si="6"/>
        <v/>
      </c>
    </row>
    <row r="120" spans="1:62" s="1" customFormat="1" ht="18.75" customHeight="1" x14ac:dyDescent="0.25">
      <c r="A120" s="48">
        <v>105</v>
      </c>
      <c r="B120" s="48"/>
      <c r="C120" s="48"/>
      <c r="D120" s="58"/>
      <c r="E120" s="58"/>
      <c r="F120" s="58"/>
      <c r="G120" s="58"/>
      <c r="H120" s="58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51"/>
      <c r="Y120" s="51"/>
      <c r="Z120" s="51"/>
      <c r="AA120" s="55"/>
      <c r="AB120" s="55"/>
      <c r="AC120" s="55"/>
      <c r="AD120" s="55"/>
      <c r="AE120" s="55"/>
      <c r="AF120" s="55"/>
      <c r="AG120" s="55"/>
      <c r="AH120" s="55"/>
      <c r="AI120" s="55"/>
      <c r="AJ120" s="55"/>
      <c r="AK120" s="55"/>
      <c r="AL120" s="55"/>
      <c r="AM120" s="55"/>
      <c r="AN120" s="56" t="str">
        <f t="shared" si="7"/>
        <v/>
      </c>
      <c r="AO120" s="56"/>
      <c r="AP120" s="56"/>
      <c r="AQ120" s="57"/>
      <c r="AR120" s="57"/>
      <c r="AS120" s="57"/>
      <c r="AT120" s="57"/>
      <c r="AU120" s="57"/>
      <c r="AV120" s="57"/>
      <c r="AW120" s="57"/>
      <c r="AX120" s="57"/>
      <c r="BD120" s="2"/>
      <c r="BE120" s="2"/>
      <c r="BG120" s="2" t="e">
        <f t="shared" si="5"/>
        <v>#N/A</v>
      </c>
      <c r="BH120" s="1">
        <v>105</v>
      </c>
      <c r="BJ120" s="3" t="str">
        <f t="shared" si="6"/>
        <v/>
      </c>
    </row>
    <row r="121" spans="1:62" s="1" customFormat="1" ht="18.75" customHeight="1" x14ac:dyDescent="0.25">
      <c r="A121" s="48">
        <v>106</v>
      </c>
      <c r="B121" s="48"/>
      <c r="C121" s="48"/>
      <c r="D121" s="58"/>
      <c r="E121" s="58"/>
      <c r="F121" s="58"/>
      <c r="G121" s="58"/>
      <c r="H121" s="58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51"/>
      <c r="Y121" s="51"/>
      <c r="Z121" s="51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  <c r="AM121" s="55"/>
      <c r="AN121" s="56" t="str">
        <f t="shared" si="7"/>
        <v/>
      </c>
      <c r="AO121" s="56"/>
      <c r="AP121" s="56"/>
      <c r="AQ121" s="57"/>
      <c r="AR121" s="57"/>
      <c r="AS121" s="57"/>
      <c r="AT121" s="57"/>
      <c r="AU121" s="57"/>
      <c r="AV121" s="57"/>
      <c r="AW121" s="57"/>
      <c r="AX121" s="57"/>
      <c r="BD121" s="2"/>
      <c r="BE121" s="2"/>
      <c r="BG121" s="2" t="e">
        <f t="shared" si="5"/>
        <v>#N/A</v>
      </c>
      <c r="BH121" s="1">
        <v>106</v>
      </c>
      <c r="BJ121" s="3" t="str">
        <f t="shared" si="6"/>
        <v/>
      </c>
    </row>
    <row r="122" spans="1:62" s="1" customFormat="1" ht="18.75" customHeight="1" x14ac:dyDescent="0.25">
      <c r="A122" s="48">
        <v>107</v>
      </c>
      <c r="B122" s="48"/>
      <c r="C122" s="48"/>
      <c r="D122" s="58"/>
      <c r="E122" s="58"/>
      <c r="F122" s="58"/>
      <c r="G122" s="58"/>
      <c r="H122" s="58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51"/>
      <c r="Y122" s="51"/>
      <c r="Z122" s="51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  <c r="AL122" s="55"/>
      <c r="AM122" s="55"/>
      <c r="AN122" s="56" t="str">
        <f t="shared" si="7"/>
        <v/>
      </c>
      <c r="AO122" s="56"/>
      <c r="AP122" s="56"/>
      <c r="AQ122" s="57"/>
      <c r="AR122" s="57"/>
      <c r="AS122" s="57"/>
      <c r="AT122" s="57"/>
      <c r="AU122" s="57"/>
      <c r="AV122" s="57"/>
      <c r="AW122" s="57"/>
      <c r="AX122" s="57"/>
      <c r="BD122" s="2"/>
      <c r="BE122" s="2"/>
      <c r="BG122" s="2" t="e">
        <f t="shared" si="5"/>
        <v>#N/A</v>
      </c>
      <c r="BH122" s="1">
        <v>107</v>
      </c>
      <c r="BJ122" s="3" t="str">
        <f t="shared" si="6"/>
        <v/>
      </c>
    </row>
    <row r="123" spans="1:62" s="1" customFormat="1" ht="18.75" customHeight="1" x14ac:dyDescent="0.25">
      <c r="A123" s="48">
        <v>108</v>
      </c>
      <c r="B123" s="48"/>
      <c r="C123" s="48"/>
      <c r="D123" s="58"/>
      <c r="E123" s="58"/>
      <c r="F123" s="58"/>
      <c r="G123" s="58"/>
      <c r="H123" s="58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51"/>
      <c r="Y123" s="51"/>
      <c r="Z123" s="51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  <c r="AL123" s="55"/>
      <c r="AM123" s="55"/>
      <c r="AN123" s="56" t="str">
        <f t="shared" si="7"/>
        <v/>
      </c>
      <c r="AO123" s="56"/>
      <c r="AP123" s="56"/>
      <c r="AQ123" s="57"/>
      <c r="AR123" s="57"/>
      <c r="AS123" s="57"/>
      <c r="AT123" s="57"/>
      <c r="AU123" s="57"/>
      <c r="AV123" s="57"/>
      <c r="AW123" s="57"/>
      <c r="AX123" s="57"/>
      <c r="BD123" s="2"/>
      <c r="BE123" s="2"/>
      <c r="BG123" s="2" t="e">
        <f t="shared" si="5"/>
        <v>#N/A</v>
      </c>
      <c r="BH123" s="1">
        <v>108</v>
      </c>
      <c r="BJ123" s="3" t="str">
        <f t="shared" si="6"/>
        <v/>
      </c>
    </row>
    <row r="124" spans="1:62" s="1" customFormat="1" ht="18.75" customHeight="1" x14ac:dyDescent="0.25">
      <c r="A124" s="48">
        <v>109</v>
      </c>
      <c r="B124" s="48"/>
      <c r="C124" s="48"/>
      <c r="D124" s="58"/>
      <c r="E124" s="58"/>
      <c r="F124" s="58"/>
      <c r="G124" s="58"/>
      <c r="H124" s="58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51"/>
      <c r="Y124" s="51"/>
      <c r="Z124" s="51"/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  <c r="AK124" s="55"/>
      <c r="AL124" s="55"/>
      <c r="AM124" s="55"/>
      <c r="AN124" s="56" t="str">
        <f t="shared" si="7"/>
        <v/>
      </c>
      <c r="AO124" s="56"/>
      <c r="AP124" s="56"/>
      <c r="AQ124" s="57"/>
      <c r="AR124" s="57"/>
      <c r="AS124" s="57"/>
      <c r="AT124" s="57"/>
      <c r="AU124" s="57"/>
      <c r="AV124" s="57"/>
      <c r="AW124" s="57"/>
      <c r="AX124" s="57"/>
      <c r="BD124" s="2"/>
      <c r="BE124" s="2"/>
      <c r="BG124" s="2" t="e">
        <f t="shared" si="5"/>
        <v>#N/A</v>
      </c>
      <c r="BH124" s="1">
        <v>109</v>
      </c>
      <c r="BJ124" s="3" t="str">
        <f t="shared" si="6"/>
        <v/>
      </c>
    </row>
    <row r="125" spans="1:62" s="1" customFormat="1" ht="18.75" customHeight="1" x14ac:dyDescent="0.25">
      <c r="A125" s="48">
        <v>110</v>
      </c>
      <c r="B125" s="48"/>
      <c r="C125" s="48"/>
      <c r="D125" s="58"/>
      <c r="E125" s="58"/>
      <c r="F125" s="58"/>
      <c r="G125" s="58"/>
      <c r="H125" s="58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51"/>
      <c r="Y125" s="51"/>
      <c r="Z125" s="51"/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  <c r="AK125" s="55"/>
      <c r="AL125" s="55"/>
      <c r="AM125" s="55"/>
      <c r="AN125" s="56" t="str">
        <f t="shared" si="7"/>
        <v/>
      </c>
      <c r="AO125" s="56"/>
      <c r="AP125" s="56"/>
      <c r="AQ125" s="57"/>
      <c r="AR125" s="57"/>
      <c r="AS125" s="57"/>
      <c r="AT125" s="57"/>
      <c r="AU125" s="57"/>
      <c r="AV125" s="57"/>
      <c r="AW125" s="57"/>
      <c r="AX125" s="57"/>
      <c r="BD125" s="2"/>
      <c r="BE125" s="2"/>
      <c r="BG125" s="2" t="e">
        <f t="shared" si="5"/>
        <v>#N/A</v>
      </c>
      <c r="BH125" s="1">
        <v>110</v>
      </c>
      <c r="BJ125" s="3" t="str">
        <f t="shared" si="6"/>
        <v/>
      </c>
    </row>
    <row r="126" spans="1:62" s="1" customFormat="1" ht="18.75" customHeight="1" x14ac:dyDescent="0.25">
      <c r="A126" s="48">
        <v>111</v>
      </c>
      <c r="B126" s="48"/>
      <c r="C126" s="48"/>
      <c r="D126" s="58"/>
      <c r="E126" s="58"/>
      <c r="F126" s="58"/>
      <c r="G126" s="58"/>
      <c r="H126" s="58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51"/>
      <c r="Y126" s="51"/>
      <c r="Z126" s="51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55"/>
      <c r="AN126" s="56" t="str">
        <f t="shared" si="7"/>
        <v/>
      </c>
      <c r="AO126" s="56"/>
      <c r="AP126" s="56"/>
      <c r="AQ126" s="57"/>
      <c r="AR126" s="57"/>
      <c r="AS126" s="57"/>
      <c r="AT126" s="57"/>
      <c r="AU126" s="57"/>
      <c r="AV126" s="57"/>
      <c r="AW126" s="57"/>
      <c r="AX126" s="57"/>
      <c r="BD126" s="2"/>
      <c r="BE126" s="2"/>
      <c r="BG126" s="2" t="e">
        <f t="shared" si="5"/>
        <v>#N/A</v>
      </c>
      <c r="BH126" s="1">
        <v>111</v>
      </c>
      <c r="BJ126" s="3" t="str">
        <f t="shared" si="6"/>
        <v/>
      </c>
    </row>
    <row r="127" spans="1:62" s="1" customFormat="1" ht="18.75" customHeight="1" x14ac:dyDescent="0.25">
      <c r="A127" s="48">
        <v>112</v>
      </c>
      <c r="B127" s="48"/>
      <c r="C127" s="48"/>
      <c r="D127" s="58"/>
      <c r="E127" s="58"/>
      <c r="F127" s="58"/>
      <c r="G127" s="58"/>
      <c r="H127" s="58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51"/>
      <c r="Y127" s="51"/>
      <c r="Z127" s="51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55"/>
      <c r="AL127" s="55"/>
      <c r="AM127" s="55"/>
      <c r="AN127" s="56" t="str">
        <f t="shared" si="7"/>
        <v/>
      </c>
      <c r="AO127" s="56"/>
      <c r="AP127" s="56"/>
      <c r="AQ127" s="57"/>
      <c r="AR127" s="57"/>
      <c r="AS127" s="57"/>
      <c r="AT127" s="57"/>
      <c r="AU127" s="57"/>
      <c r="AV127" s="57"/>
      <c r="AW127" s="57"/>
      <c r="AX127" s="57"/>
      <c r="BD127" s="2"/>
      <c r="BE127" s="2"/>
      <c r="BG127" s="2" t="e">
        <f t="shared" si="5"/>
        <v>#N/A</v>
      </c>
      <c r="BH127" s="1">
        <v>112</v>
      </c>
      <c r="BJ127" s="3" t="str">
        <f t="shared" si="6"/>
        <v/>
      </c>
    </row>
    <row r="128" spans="1:62" s="1" customFormat="1" ht="18.75" customHeight="1" x14ac:dyDescent="0.25">
      <c r="A128" s="48">
        <v>113</v>
      </c>
      <c r="B128" s="48"/>
      <c r="C128" s="48"/>
      <c r="D128" s="58"/>
      <c r="E128" s="58"/>
      <c r="F128" s="58"/>
      <c r="G128" s="58"/>
      <c r="H128" s="58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51"/>
      <c r="Y128" s="51"/>
      <c r="Z128" s="51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56" t="str">
        <f t="shared" si="7"/>
        <v/>
      </c>
      <c r="AO128" s="56"/>
      <c r="AP128" s="56"/>
      <c r="AQ128" s="57"/>
      <c r="AR128" s="57"/>
      <c r="AS128" s="57"/>
      <c r="AT128" s="57"/>
      <c r="AU128" s="57"/>
      <c r="AV128" s="57"/>
      <c r="AW128" s="57"/>
      <c r="AX128" s="57"/>
      <c r="BD128" s="2"/>
      <c r="BE128" s="2"/>
      <c r="BG128" s="2" t="e">
        <f t="shared" si="5"/>
        <v>#N/A</v>
      </c>
      <c r="BH128" s="1">
        <v>113</v>
      </c>
      <c r="BJ128" s="3" t="str">
        <f t="shared" si="6"/>
        <v/>
      </c>
    </row>
    <row r="129" spans="1:62" s="1" customFormat="1" ht="18.75" customHeight="1" x14ac:dyDescent="0.25">
      <c r="A129" s="48">
        <v>114</v>
      </c>
      <c r="B129" s="48"/>
      <c r="C129" s="48"/>
      <c r="D129" s="58"/>
      <c r="E129" s="58"/>
      <c r="F129" s="58"/>
      <c r="G129" s="58"/>
      <c r="H129" s="58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51"/>
      <c r="Y129" s="51"/>
      <c r="Z129" s="51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  <c r="AN129" s="56" t="str">
        <f t="shared" si="7"/>
        <v/>
      </c>
      <c r="AO129" s="56"/>
      <c r="AP129" s="56"/>
      <c r="AQ129" s="57"/>
      <c r="AR129" s="57"/>
      <c r="AS129" s="57"/>
      <c r="AT129" s="57"/>
      <c r="AU129" s="57"/>
      <c r="AV129" s="57"/>
      <c r="AW129" s="57"/>
      <c r="AX129" s="57"/>
      <c r="BD129" s="2"/>
      <c r="BE129" s="2"/>
      <c r="BG129" s="2" t="e">
        <f t="shared" si="5"/>
        <v>#N/A</v>
      </c>
      <c r="BH129" s="1">
        <v>114</v>
      </c>
      <c r="BJ129" s="3" t="str">
        <f t="shared" si="6"/>
        <v/>
      </c>
    </row>
    <row r="130" spans="1:62" s="1" customFormat="1" ht="18.75" customHeight="1" x14ac:dyDescent="0.25">
      <c r="A130" s="48">
        <v>115</v>
      </c>
      <c r="B130" s="48"/>
      <c r="C130" s="48"/>
      <c r="D130" s="58"/>
      <c r="E130" s="58"/>
      <c r="F130" s="58"/>
      <c r="G130" s="58"/>
      <c r="H130" s="58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51"/>
      <c r="Y130" s="51"/>
      <c r="Z130" s="51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  <c r="AL130" s="55"/>
      <c r="AM130" s="55"/>
      <c r="AN130" s="56" t="str">
        <f t="shared" si="7"/>
        <v/>
      </c>
      <c r="AO130" s="56"/>
      <c r="AP130" s="56"/>
      <c r="AQ130" s="57"/>
      <c r="AR130" s="57"/>
      <c r="AS130" s="57"/>
      <c r="AT130" s="57"/>
      <c r="AU130" s="57"/>
      <c r="AV130" s="57"/>
      <c r="AW130" s="57"/>
      <c r="AX130" s="57"/>
      <c r="BD130" s="2"/>
      <c r="BE130" s="2"/>
      <c r="BG130" s="2" t="e">
        <f t="shared" si="5"/>
        <v>#N/A</v>
      </c>
      <c r="BH130" s="1">
        <v>115</v>
      </c>
      <c r="BJ130" s="3" t="str">
        <f t="shared" si="6"/>
        <v/>
      </c>
    </row>
    <row r="131" spans="1:62" s="1" customFormat="1" ht="18.75" customHeight="1" x14ac:dyDescent="0.25">
      <c r="A131" s="48">
        <v>116</v>
      </c>
      <c r="B131" s="48"/>
      <c r="C131" s="48"/>
      <c r="D131" s="58"/>
      <c r="E131" s="58"/>
      <c r="F131" s="58"/>
      <c r="G131" s="58"/>
      <c r="H131" s="58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51"/>
      <c r="Y131" s="51"/>
      <c r="Z131" s="51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56" t="str">
        <f t="shared" si="7"/>
        <v/>
      </c>
      <c r="AO131" s="56"/>
      <c r="AP131" s="56"/>
      <c r="AQ131" s="57"/>
      <c r="AR131" s="57"/>
      <c r="AS131" s="57"/>
      <c r="AT131" s="57"/>
      <c r="AU131" s="57"/>
      <c r="AV131" s="57"/>
      <c r="AW131" s="57"/>
      <c r="AX131" s="57"/>
      <c r="BD131" s="2"/>
      <c r="BE131" s="2"/>
      <c r="BG131" s="2" t="e">
        <f t="shared" si="5"/>
        <v>#N/A</v>
      </c>
      <c r="BH131" s="1">
        <v>116</v>
      </c>
      <c r="BJ131" s="3" t="str">
        <f t="shared" si="6"/>
        <v/>
      </c>
    </row>
    <row r="132" spans="1:62" s="1" customFormat="1" ht="18.75" customHeight="1" x14ac:dyDescent="0.25">
      <c r="A132" s="48">
        <v>117</v>
      </c>
      <c r="B132" s="48"/>
      <c r="C132" s="48"/>
      <c r="D132" s="58"/>
      <c r="E132" s="58"/>
      <c r="F132" s="58"/>
      <c r="G132" s="58"/>
      <c r="H132" s="58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51"/>
      <c r="Y132" s="51"/>
      <c r="Z132" s="51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  <c r="AN132" s="56" t="str">
        <f t="shared" si="7"/>
        <v/>
      </c>
      <c r="AO132" s="56"/>
      <c r="AP132" s="56"/>
      <c r="AQ132" s="57"/>
      <c r="AR132" s="57"/>
      <c r="AS132" s="57"/>
      <c r="AT132" s="57"/>
      <c r="AU132" s="57"/>
      <c r="AV132" s="57"/>
      <c r="AW132" s="57"/>
      <c r="AX132" s="57"/>
      <c r="BD132" s="2"/>
      <c r="BE132" s="2"/>
      <c r="BG132" s="2" t="e">
        <f t="shared" si="5"/>
        <v>#N/A</v>
      </c>
      <c r="BH132" s="1">
        <v>117</v>
      </c>
      <c r="BJ132" s="3" t="str">
        <f t="shared" si="6"/>
        <v/>
      </c>
    </row>
    <row r="133" spans="1:62" s="1" customFormat="1" ht="18.75" customHeight="1" x14ac:dyDescent="0.25">
      <c r="A133" s="48">
        <v>118</v>
      </c>
      <c r="B133" s="48"/>
      <c r="C133" s="48"/>
      <c r="D133" s="58"/>
      <c r="E133" s="58"/>
      <c r="F133" s="58"/>
      <c r="G133" s="58"/>
      <c r="H133" s="58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51"/>
      <c r="Y133" s="51"/>
      <c r="Z133" s="51"/>
      <c r="AA133" s="55"/>
      <c r="AB133" s="55"/>
      <c r="AC133" s="55"/>
      <c r="AD133" s="55"/>
      <c r="AE133" s="55"/>
      <c r="AF133" s="55"/>
      <c r="AG133" s="55"/>
      <c r="AH133" s="55"/>
      <c r="AI133" s="55"/>
      <c r="AJ133" s="55"/>
      <c r="AK133" s="55"/>
      <c r="AL133" s="55"/>
      <c r="AM133" s="55"/>
      <c r="AN133" s="56" t="str">
        <f t="shared" si="7"/>
        <v/>
      </c>
      <c r="AO133" s="56"/>
      <c r="AP133" s="56"/>
      <c r="AQ133" s="57"/>
      <c r="AR133" s="57"/>
      <c r="AS133" s="57"/>
      <c r="AT133" s="57"/>
      <c r="AU133" s="57"/>
      <c r="AV133" s="57"/>
      <c r="AW133" s="57"/>
      <c r="AX133" s="57"/>
      <c r="BD133" s="2"/>
      <c r="BE133" s="2"/>
      <c r="BG133" s="2" t="e">
        <f t="shared" si="5"/>
        <v>#N/A</v>
      </c>
      <c r="BH133" s="1">
        <v>118</v>
      </c>
      <c r="BJ133" s="3" t="str">
        <f t="shared" si="6"/>
        <v/>
      </c>
    </row>
    <row r="134" spans="1:62" s="1" customFormat="1" ht="18.75" customHeight="1" x14ac:dyDescent="0.25">
      <c r="A134" s="48">
        <v>119</v>
      </c>
      <c r="B134" s="48"/>
      <c r="C134" s="48"/>
      <c r="D134" s="58"/>
      <c r="E134" s="58"/>
      <c r="F134" s="58"/>
      <c r="G134" s="58"/>
      <c r="H134" s="58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51"/>
      <c r="Y134" s="51"/>
      <c r="Z134" s="51"/>
      <c r="AA134" s="55"/>
      <c r="AB134" s="55"/>
      <c r="AC134" s="55"/>
      <c r="AD134" s="55"/>
      <c r="AE134" s="55"/>
      <c r="AF134" s="55"/>
      <c r="AG134" s="55"/>
      <c r="AH134" s="55"/>
      <c r="AI134" s="55"/>
      <c r="AJ134" s="55"/>
      <c r="AK134" s="55"/>
      <c r="AL134" s="55"/>
      <c r="AM134" s="55"/>
      <c r="AN134" s="56" t="str">
        <f t="shared" si="7"/>
        <v/>
      </c>
      <c r="AO134" s="56"/>
      <c r="AP134" s="56"/>
      <c r="AQ134" s="57"/>
      <c r="AR134" s="57"/>
      <c r="AS134" s="57"/>
      <c r="AT134" s="57"/>
      <c r="AU134" s="57"/>
      <c r="AV134" s="57"/>
      <c r="AW134" s="57"/>
      <c r="AX134" s="57"/>
      <c r="BD134" s="2"/>
      <c r="BE134" s="2"/>
      <c r="BG134" s="2" t="e">
        <f t="shared" si="5"/>
        <v>#N/A</v>
      </c>
      <c r="BH134" s="1">
        <v>119</v>
      </c>
      <c r="BJ134" s="3" t="str">
        <f t="shared" si="6"/>
        <v/>
      </c>
    </row>
    <row r="135" spans="1:62" s="1" customFormat="1" ht="18.75" customHeight="1" x14ac:dyDescent="0.25">
      <c r="A135" s="48">
        <v>120</v>
      </c>
      <c r="B135" s="48"/>
      <c r="C135" s="48"/>
      <c r="D135" s="58"/>
      <c r="E135" s="58"/>
      <c r="F135" s="58"/>
      <c r="G135" s="58"/>
      <c r="H135" s="58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51"/>
      <c r="Y135" s="51"/>
      <c r="Z135" s="51"/>
      <c r="AA135" s="55"/>
      <c r="AB135" s="55"/>
      <c r="AC135" s="55"/>
      <c r="AD135" s="55"/>
      <c r="AE135" s="55"/>
      <c r="AF135" s="55"/>
      <c r="AG135" s="55"/>
      <c r="AH135" s="55"/>
      <c r="AI135" s="55"/>
      <c r="AJ135" s="55"/>
      <c r="AK135" s="55"/>
      <c r="AL135" s="55"/>
      <c r="AM135" s="55"/>
      <c r="AN135" s="56" t="str">
        <f t="shared" si="7"/>
        <v/>
      </c>
      <c r="AO135" s="56"/>
      <c r="AP135" s="56"/>
      <c r="AQ135" s="57"/>
      <c r="AR135" s="57"/>
      <c r="AS135" s="57"/>
      <c r="AT135" s="57"/>
      <c r="AU135" s="57"/>
      <c r="AV135" s="57"/>
      <c r="AW135" s="57"/>
      <c r="AX135" s="57"/>
      <c r="BD135" s="2"/>
      <c r="BE135" s="2"/>
      <c r="BG135" s="2" t="e">
        <f t="shared" si="5"/>
        <v>#N/A</v>
      </c>
      <c r="BH135" s="1">
        <v>120</v>
      </c>
      <c r="BJ135" s="3" t="str">
        <f t="shared" si="6"/>
        <v/>
      </c>
    </row>
    <row r="136" spans="1:62" s="1" customFormat="1" ht="18.75" customHeight="1" x14ac:dyDescent="0.25">
      <c r="A136" s="48">
        <v>121</v>
      </c>
      <c r="B136" s="48"/>
      <c r="C136" s="48"/>
      <c r="D136" s="58"/>
      <c r="E136" s="58"/>
      <c r="F136" s="58"/>
      <c r="G136" s="58"/>
      <c r="H136" s="58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51"/>
      <c r="Y136" s="51"/>
      <c r="Z136" s="51"/>
      <c r="AA136" s="55"/>
      <c r="AB136" s="55"/>
      <c r="AC136" s="55"/>
      <c r="AD136" s="55"/>
      <c r="AE136" s="55"/>
      <c r="AF136" s="55"/>
      <c r="AG136" s="55"/>
      <c r="AH136" s="55"/>
      <c r="AI136" s="55"/>
      <c r="AJ136" s="55"/>
      <c r="AK136" s="55"/>
      <c r="AL136" s="55"/>
      <c r="AM136" s="55"/>
      <c r="AN136" s="56" t="str">
        <f t="shared" ref="AN136:AN140" si="8">BJ136</f>
        <v/>
      </c>
      <c r="AO136" s="56"/>
      <c r="AP136" s="56"/>
      <c r="AQ136" s="57"/>
      <c r="AR136" s="57"/>
      <c r="AS136" s="57"/>
      <c r="AT136" s="57"/>
      <c r="AU136" s="57"/>
      <c r="AV136" s="57"/>
      <c r="AW136" s="57"/>
      <c r="AX136" s="57"/>
      <c r="BD136" s="2"/>
      <c r="BE136" s="2"/>
      <c r="BG136" s="2" t="e">
        <f t="shared" ref="BG136:BG140" si="9">VLOOKUP(AD136,APYG,2)</f>
        <v>#N/A</v>
      </c>
      <c r="BH136" s="1">
        <v>121</v>
      </c>
      <c r="BJ136" s="3" t="str">
        <f t="shared" ref="BJ136:BJ140" si="10">IF(OR(ISBLANK(AD136),ISBLANK(X136),ISBLANK(AG136),ISBLANK(AK136)),"",(2.5+(2.5*(AD136-2)/2.5)+(0.2*AK136)+(0.0038*X136)-(0.32*AG136)))</f>
        <v/>
      </c>
    </row>
    <row r="137" spans="1:62" s="1" customFormat="1" ht="18.75" customHeight="1" x14ac:dyDescent="0.25">
      <c r="A137" s="48">
        <v>122</v>
      </c>
      <c r="B137" s="48"/>
      <c r="C137" s="48"/>
      <c r="D137" s="58"/>
      <c r="E137" s="58"/>
      <c r="F137" s="58"/>
      <c r="G137" s="58"/>
      <c r="H137" s="58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51"/>
      <c r="Y137" s="51"/>
      <c r="Z137" s="51"/>
      <c r="AA137" s="55"/>
      <c r="AB137" s="55"/>
      <c r="AC137" s="55"/>
      <c r="AD137" s="55"/>
      <c r="AE137" s="55"/>
      <c r="AF137" s="55"/>
      <c r="AG137" s="55"/>
      <c r="AH137" s="55"/>
      <c r="AI137" s="55"/>
      <c r="AJ137" s="55"/>
      <c r="AK137" s="55"/>
      <c r="AL137" s="55"/>
      <c r="AM137" s="55"/>
      <c r="AN137" s="56" t="str">
        <f t="shared" si="8"/>
        <v/>
      </c>
      <c r="AO137" s="56"/>
      <c r="AP137" s="56"/>
      <c r="AQ137" s="57"/>
      <c r="AR137" s="57"/>
      <c r="AS137" s="57"/>
      <c r="AT137" s="57"/>
      <c r="AU137" s="57"/>
      <c r="AV137" s="57"/>
      <c r="AW137" s="57"/>
      <c r="AX137" s="57"/>
      <c r="BD137" s="2"/>
      <c r="BE137" s="2"/>
      <c r="BG137" s="2" t="e">
        <f t="shared" si="9"/>
        <v>#N/A</v>
      </c>
      <c r="BH137" s="1">
        <v>122</v>
      </c>
      <c r="BJ137" s="3" t="str">
        <f t="shared" si="10"/>
        <v/>
      </c>
    </row>
    <row r="138" spans="1:62" s="1" customFormat="1" ht="18.75" customHeight="1" x14ac:dyDescent="0.25">
      <c r="A138" s="48">
        <v>123</v>
      </c>
      <c r="B138" s="48"/>
      <c r="C138" s="48"/>
      <c r="D138" s="58"/>
      <c r="E138" s="58"/>
      <c r="F138" s="58"/>
      <c r="G138" s="58"/>
      <c r="H138" s="58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51"/>
      <c r="Y138" s="51"/>
      <c r="Z138" s="51"/>
      <c r="AA138" s="55"/>
      <c r="AB138" s="55"/>
      <c r="AC138" s="55"/>
      <c r="AD138" s="55"/>
      <c r="AE138" s="55"/>
      <c r="AF138" s="55"/>
      <c r="AG138" s="55"/>
      <c r="AH138" s="55"/>
      <c r="AI138" s="55"/>
      <c r="AJ138" s="55"/>
      <c r="AK138" s="55"/>
      <c r="AL138" s="55"/>
      <c r="AM138" s="55"/>
      <c r="AN138" s="56" t="str">
        <f t="shared" si="8"/>
        <v/>
      </c>
      <c r="AO138" s="56"/>
      <c r="AP138" s="56"/>
      <c r="AQ138" s="57"/>
      <c r="AR138" s="57"/>
      <c r="AS138" s="57"/>
      <c r="AT138" s="57"/>
      <c r="AU138" s="57"/>
      <c r="AV138" s="57"/>
      <c r="AW138" s="57"/>
      <c r="AX138" s="57"/>
      <c r="BD138" s="2"/>
      <c r="BE138" s="2"/>
      <c r="BG138" s="2" t="e">
        <f t="shared" si="9"/>
        <v>#N/A</v>
      </c>
      <c r="BH138" s="1">
        <v>123</v>
      </c>
      <c r="BJ138" s="3" t="str">
        <f t="shared" si="10"/>
        <v/>
      </c>
    </row>
    <row r="139" spans="1:62" s="1" customFormat="1" ht="18.75" customHeight="1" x14ac:dyDescent="0.25">
      <c r="A139" s="48">
        <v>124</v>
      </c>
      <c r="B139" s="48"/>
      <c r="C139" s="48"/>
      <c r="D139" s="58"/>
      <c r="E139" s="58"/>
      <c r="F139" s="58"/>
      <c r="G139" s="58"/>
      <c r="H139" s="58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51"/>
      <c r="Y139" s="51"/>
      <c r="Z139" s="51"/>
      <c r="AA139" s="55"/>
      <c r="AB139" s="55"/>
      <c r="AC139" s="55"/>
      <c r="AD139" s="55"/>
      <c r="AE139" s="55"/>
      <c r="AF139" s="55"/>
      <c r="AG139" s="55"/>
      <c r="AH139" s="55"/>
      <c r="AI139" s="55"/>
      <c r="AJ139" s="55"/>
      <c r="AK139" s="55"/>
      <c r="AL139" s="55"/>
      <c r="AM139" s="55"/>
      <c r="AN139" s="56" t="str">
        <f t="shared" si="8"/>
        <v/>
      </c>
      <c r="AO139" s="56"/>
      <c r="AP139" s="56"/>
      <c r="AQ139" s="57"/>
      <c r="AR139" s="57"/>
      <c r="AS139" s="57"/>
      <c r="AT139" s="57"/>
      <c r="AU139" s="57"/>
      <c r="AV139" s="57"/>
      <c r="AW139" s="57"/>
      <c r="AX139" s="57"/>
      <c r="BD139" s="2"/>
      <c r="BE139" s="2"/>
      <c r="BG139" s="2" t="e">
        <f t="shared" si="9"/>
        <v>#N/A</v>
      </c>
      <c r="BH139" s="1">
        <v>124</v>
      </c>
      <c r="BJ139" s="3" t="str">
        <f t="shared" si="10"/>
        <v/>
      </c>
    </row>
    <row r="140" spans="1:62" s="1" customFormat="1" ht="18.75" customHeight="1" x14ac:dyDescent="0.25">
      <c r="A140" s="48">
        <v>125</v>
      </c>
      <c r="B140" s="48"/>
      <c r="C140" s="48"/>
      <c r="D140" s="58"/>
      <c r="E140" s="58"/>
      <c r="F140" s="58"/>
      <c r="G140" s="58"/>
      <c r="H140" s="58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51"/>
      <c r="Y140" s="51"/>
      <c r="Z140" s="51"/>
      <c r="AA140" s="55"/>
      <c r="AB140" s="55"/>
      <c r="AC140" s="55"/>
      <c r="AD140" s="55"/>
      <c r="AE140" s="55"/>
      <c r="AF140" s="55"/>
      <c r="AG140" s="55"/>
      <c r="AH140" s="55"/>
      <c r="AI140" s="55"/>
      <c r="AJ140" s="55"/>
      <c r="AK140" s="55"/>
      <c r="AL140" s="55"/>
      <c r="AM140" s="55"/>
      <c r="AN140" s="56" t="str">
        <f t="shared" si="8"/>
        <v/>
      </c>
      <c r="AO140" s="56"/>
      <c r="AP140" s="56"/>
      <c r="AQ140" s="57"/>
      <c r="AR140" s="57"/>
      <c r="AS140" s="57"/>
      <c r="AT140" s="57"/>
      <c r="AU140" s="57"/>
      <c r="AV140" s="57"/>
      <c r="AW140" s="57"/>
      <c r="AX140" s="57"/>
      <c r="BD140" s="2"/>
      <c r="BE140" s="2"/>
      <c r="BG140" s="2" t="e">
        <f t="shared" si="9"/>
        <v>#N/A</v>
      </c>
      <c r="BH140" s="1">
        <v>125</v>
      </c>
      <c r="BJ140" s="3" t="str">
        <f t="shared" si="10"/>
        <v/>
      </c>
    </row>
    <row r="141" spans="1:62" x14ac:dyDescent="0.25">
      <c r="AV141" s="36"/>
      <c r="AW141" s="36"/>
      <c r="AX141" s="36"/>
    </row>
    <row r="142" spans="1:62" ht="18.75" customHeight="1" x14ac:dyDescent="0.3">
      <c r="D142" s="21"/>
      <c r="E142" s="21"/>
      <c r="F142" s="21"/>
      <c r="G142" s="21"/>
      <c r="H142" s="21"/>
      <c r="I142" s="22"/>
      <c r="J142" s="23"/>
      <c r="K142" s="23"/>
      <c r="L142" s="23"/>
      <c r="M142" s="23"/>
      <c r="N142" s="23"/>
      <c r="O142" s="23"/>
      <c r="P142" s="23"/>
      <c r="Q142" s="23"/>
      <c r="R142" s="21"/>
      <c r="S142" s="24"/>
      <c r="T142" s="21"/>
      <c r="U142" s="21"/>
      <c r="V142" s="21"/>
      <c r="W142" s="22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2"/>
    </row>
    <row r="143" spans="1:62" x14ac:dyDescent="0.25"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</row>
    <row r="144" spans="1:62" x14ac:dyDescent="0.25"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</row>
    <row r="145" spans="4:47" x14ac:dyDescent="0.25">
      <c r="D145" s="22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</row>
    <row r="146" spans="4:47" x14ac:dyDescent="0.25">
      <c r="D146" s="22"/>
      <c r="E146" s="26"/>
      <c r="F146" s="26"/>
      <c r="G146" s="26"/>
      <c r="H146" s="26"/>
      <c r="I146" s="26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</row>
    <row r="150" spans="4:47" x14ac:dyDescent="0.25">
      <c r="D150" s="59"/>
      <c r="E150" s="59"/>
    </row>
  </sheetData>
  <sheetProtection password="CA83" sheet="1" objects="1" scenarios="1"/>
  <mergeCells count="1796">
    <mergeCell ref="G1:K3"/>
    <mergeCell ref="R1:W3"/>
    <mergeCell ref="AA1:AP3"/>
    <mergeCell ref="AR1:AX1"/>
    <mergeCell ref="AR2:AX2"/>
    <mergeCell ref="AR3:AX3"/>
    <mergeCell ref="A140:C140"/>
    <mergeCell ref="D140:H140"/>
    <mergeCell ref="I140:K140"/>
    <mergeCell ref="L140:N140"/>
    <mergeCell ref="O140:Q140"/>
    <mergeCell ref="R140:T140"/>
    <mergeCell ref="U140:W140"/>
    <mergeCell ref="X140:Z140"/>
    <mergeCell ref="AA140:AC140"/>
    <mergeCell ref="AD140:AF140"/>
    <mergeCell ref="AG140:AJ140"/>
    <mergeCell ref="AK140:AM140"/>
    <mergeCell ref="AN140:AP140"/>
    <mergeCell ref="AQ140:AX140"/>
    <mergeCell ref="AG7:AM7"/>
    <mergeCell ref="AP7:AX7"/>
    <mergeCell ref="AA11:AF11"/>
    <mergeCell ref="AP11:AV11"/>
    <mergeCell ref="A138:C138"/>
    <mergeCell ref="D138:H138"/>
    <mergeCell ref="I138:K138"/>
    <mergeCell ref="L138:N138"/>
    <mergeCell ref="O138:Q138"/>
    <mergeCell ref="R138:T138"/>
    <mergeCell ref="U138:W138"/>
    <mergeCell ref="X138:Z138"/>
    <mergeCell ref="AA138:AC138"/>
    <mergeCell ref="AD138:AF138"/>
    <mergeCell ref="AG138:AJ138"/>
    <mergeCell ref="AK138:AM138"/>
    <mergeCell ref="AN138:AP138"/>
    <mergeCell ref="AQ138:AX138"/>
    <mergeCell ref="A139:C139"/>
    <mergeCell ref="D139:H139"/>
    <mergeCell ref="I139:K139"/>
    <mergeCell ref="L139:N139"/>
    <mergeCell ref="O139:Q139"/>
    <mergeCell ref="R139:T139"/>
    <mergeCell ref="U139:W139"/>
    <mergeCell ref="X139:Z139"/>
    <mergeCell ref="AA139:AC139"/>
    <mergeCell ref="AD139:AF139"/>
    <mergeCell ref="AG139:AJ139"/>
    <mergeCell ref="AK139:AM139"/>
    <mergeCell ref="AN139:AP139"/>
    <mergeCell ref="AQ139:AX139"/>
    <mergeCell ref="A136:C136"/>
    <mergeCell ref="D136:H136"/>
    <mergeCell ref="I136:K136"/>
    <mergeCell ref="L136:N136"/>
    <mergeCell ref="O136:Q136"/>
    <mergeCell ref="R136:T136"/>
    <mergeCell ref="U136:W136"/>
    <mergeCell ref="X136:Z136"/>
    <mergeCell ref="AA136:AC136"/>
    <mergeCell ref="AD136:AF136"/>
    <mergeCell ref="AG136:AJ136"/>
    <mergeCell ref="AK136:AM136"/>
    <mergeCell ref="AN136:AP136"/>
    <mergeCell ref="AQ136:AX136"/>
    <mergeCell ref="A137:C137"/>
    <mergeCell ref="D137:H137"/>
    <mergeCell ref="I137:K137"/>
    <mergeCell ref="L137:N137"/>
    <mergeCell ref="O137:Q137"/>
    <mergeCell ref="R137:T137"/>
    <mergeCell ref="U137:W137"/>
    <mergeCell ref="X137:Z137"/>
    <mergeCell ref="AA137:AC137"/>
    <mergeCell ref="AD137:AF137"/>
    <mergeCell ref="AG137:AJ137"/>
    <mergeCell ref="AK137:AM137"/>
    <mergeCell ref="AN137:AP137"/>
    <mergeCell ref="AQ137:AX137"/>
    <mergeCell ref="A130:C130"/>
    <mergeCell ref="A131:C131"/>
    <mergeCell ref="A132:C132"/>
    <mergeCell ref="A133:C133"/>
    <mergeCell ref="A134:C134"/>
    <mergeCell ref="A135:C135"/>
    <mergeCell ref="D134:H134"/>
    <mergeCell ref="I134:K134"/>
    <mergeCell ref="L134:N134"/>
    <mergeCell ref="O134:Q134"/>
    <mergeCell ref="R134:T134"/>
    <mergeCell ref="U134:W134"/>
    <mergeCell ref="X134:Z134"/>
    <mergeCell ref="X135:Z135"/>
    <mergeCell ref="AD135:AF135"/>
    <mergeCell ref="AG135:AJ135"/>
    <mergeCell ref="AD134:AF134"/>
    <mergeCell ref="AG134:AJ134"/>
    <mergeCell ref="X132:Z132"/>
    <mergeCell ref="AD132:AF132"/>
    <mergeCell ref="AG132:AJ132"/>
    <mergeCell ref="O130:Q130"/>
    <mergeCell ref="R130:T130"/>
    <mergeCell ref="U130:W130"/>
    <mergeCell ref="X130:Z130"/>
    <mergeCell ref="AD130:AF130"/>
    <mergeCell ref="AG130:AJ130"/>
    <mergeCell ref="AK134:AM134"/>
    <mergeCell ref="AK135:AM135"/>
    <mergeCell ref="AN135:AP135"/>
    <mergeCell ref="I14:K14"/>
    <mergeCell ref="A113:C113"/>
    <mergeCell ref="A114:C114"/>
    <mergeCell ref="A115:C115"/>
    <mergeCell ref="A116:C116"/>
    <mergeCell ref="A117:C117"/>
    <mergeCell ref="A118:C118"/>
    <mergeCell ref="A119:C119"/>
    <mergeCell ref="A120:C120"/>
    <mergeCell ref="A121:C121"/>
    <mergeCell ref="A122:C122"/>
    <mergeCell ref="A123:C123"/>
    <mergeCell ref="A79:C79"/>
    <mergeCell ref="A80:C80"/>
    <mergeCell ref="A81:C81"/>
    <mergeCell ref="A82:C82"/>
    <mergeCell ref="A83:C83"/>
    <mergeCell ref="A84:C84"/>
    <mergeCell ref="A85:C85"/>
    <mergeCell ref="A86:C86"/>
    <mergeCell ref="A87:C87"/>
    <mergeCell ref="A88:C88"/>
    <mergeCell ref="A89:C89"/>
    <mergeCell ref="A90:C90"/>
    <mergeCell ref="A91:C91"/>
    <mergeCell ref="A92:C92"/>
    <mergeCell ref="A93:C93"/>
    <mergeCell ref="A124:C124"/>
    <mergeCell ref="A125:C125"/>
    <mergeCell ref="A126:C126"/>
    <mergeCell ref="A127:C127"/>
    <mergeCell ref="A128:C128"/>
    <mergeCell ref="A129:C129"/>
    <mergeCell ref="A96:C96"/>
    <mergeCell ref="A97:C97"/>
    <mergeCell ref="A98:C98"/>
    <mergeCell ref="A99:C99"/>
    <mergeCell ref="A100:C100"/>
    <mergeCell ref="A101:C101"/>
    <mergeCell ref="A102:C102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A111:C111"/>
    <mergeCell ref="A112:C112"/>
    <mergeCell ref="A53:C53"/>
    <mergeCell ref="A54:C54"/>
    <mergeCell ref="A55:C55"/>
    <mergeCell ref="A56:C56"/>
    <mergeCell ref="A57:C57"/>
    <mergeCell ref="A58:C58"/>
    <mergeCell ref="A59:C59"/>
    <mergeCell ref="A60:C60"/>
    <mergeCell ref="A61:C61"/>
    <mergeCell ref="A94:C94"/>
    <mergeCell ref="A95:C95"/>
    <mergeCell ref="A62:C62"/>
    <mergeCell ref="A63:C63"/>
    <mergeCell ref="A64:C64"/>
    <mergeCell ref="A65:C65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78:C78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K132:AM132"/>
    <mergeCell ref="AN132:AP132"/>
    <mergeCell ref="A7:F7"/>
    <mergeCell ref="A8:F8"/>
    <mergeCell ref="A9:F9"/>
    <mergeCell ref="A13:C14"/>
    <mergeCell ref="A16:C16"/>
    <mergeCell ref="A15:C15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D13:H14"/>
    <mergeCell ref="G9:AE9"/>
    <mergeCell ref="A28:C28"/>
    <mergeCell ref="A29:C29"/>
    <mergeCell ref="A30:C30"/>
    <mergeCell ref="A31:C31"/>
    <mergeCell ref="A32:C32"/>
    <mergeCell ref="A33:C33"/>
    <mergeCell ref="A34:C34"/>
    <mergeCell ref="A35:C35"/>
    <mergeCell ref="D130:H130"/>
    <mergeCell ref="I130:K130"/>
    <mergeCell ref="L130:N130"/>
    <mergeCell ref="AQ132:AX132"/>
    <mergeCell ref="D133:H133"/>
    <mergeCell ref="I133:K133"/>
    <mergeCell ref="L133:N133"/>
    <mergeCell ref="O133:Q133"/>
    <mergeCell ref="R133:T133"/>
    <mergeCell ref="U133:W133"/>
    <mergeCell ref="X133:Z133"/>
    <mergeCell ref="AD133:AF133"/>
    <mergeCell ref="AG133:AJ133"/>
    <mergeCell ref="AK133:AM133"/>
    <mergeCell ref="AN133:AP133"/>
    <mergeCell ref="AQ133:AX133"/>
    <mergeCell ref="AA132:AC132"/>
    <mergeCell ref="AA133:AC133"/>
    <mergeCell ref="AQ135:AX135"/>
    <mergeCell ref="AQ134:AX134"/>
    <mergeCell ref="AN134:AP134"/>
    <mergeCell ref="D135:H135"/>
    <mergeCell ref="I135:K135"/>
    <mergeCell ref="L135:N135"/>
    <mergeCell ref="O135:Q135"/>
    <mergeCell ref="R135:T135"/>
    <mergeCell ref="U135:W135"/>
    <mergeCell ref="AA134:AC134"/>
    <mergeCell ref="AA135:AC135"/>
    <mergeCell ref="D132:H132"/>
    <mergeCell ref="I132:K132"/>
    <mergeCell ref="L132:N132"/>
    <mergeCell ref="O132:Q132"/>
    <mergeCell ref="R132:T132"/>
    <mergeCell ref="U132:W132"/>
    <mergeCell ref="AK130:AM130"/>
    <mergeCell ref="AN130:AP130"/>
    <mergeCell ref="AK129:AM129"/>
    <mergeCell ref="AN129:AP129"/>
    <mergeCell ref="AQ130:AX130"/>
    <mergeCell ref="D131:H131"/>
    <mergeCell ref="I131:K131"/>
    <mergeCell ref="L131:N131"/>
    <mergeCell ref="O131:Q131"/>
    <mergeCell ref="R131:T131"/>
    <mergeCell ref="U131:W131"/>
    <mergeCell ref="X131:Z131"/>
    <mergeCell ref="AD131:AF131"/>
    <mergeCell ref="AG131:AJ131"/>
    <mergeCell ref="AQ131:AX131"/>
    <mergeCell ref="AA130:AC130"/>
    <mergeCell ref="AA131:AC131"/>
    <mergeCell ref="AK131:AM131"/>
    <mergeCell ref="AN131:AP131"/>
    <mergeCell ref="D128:H128"/>
    <mergeCell ref="I128:K128"/>
    <mergeCell ref="L128:N128"/>
    <mergeCell ref="O128:Q128"/>
    <mergeCell ref="R128:T128"/>
    <mergeCell ref="U128:W128"/>
    <mergeCell ref="X128:Z128"/>
    <mergeCell ref="AD128:AF128"/>
    <mergeCell ref="AG128:AJ128"/>
    <mergeCell ref="AK128:AM128"/>
    <mergeCell ref="AN128:AP128"/>
    <mergeCell ref="AK127:AM127"/>
    <mergeCell ref="AN127:AP127"/>
    <mergeCell ref="AQ128:AX128"/>
    <mergeCell ref="D129:H129"/>
    <mergeCell ref="I129:K129"/>
    <mergeCell ref="L129:N129"/>
    <mergeCell ref="O129:Q129"/>
    <mergeCell ref="R129:T129"/>
    <mergeCell ref="U129:W129"/>
    <mergeCell ref="X129:Z129"/>
    <mergeCell ref="AD129:AF129"/>
    <mergeCell ref="AG129:AJ129"/>
    <mergeCell ref="AQ129:AX129"/>
    <mergeCell ref="AA128:AC128"/>
    <mergeCell ref="AA129:AC129"/>
    <mergeCell ref="D126:H126"/>
    <mergeCell ref="I126:K126"/>
    <mergeCell ref="L126:N126"/>
    <mergeCell ref="O126:Q126"/>
    <mergeCell ref="R126:T126"/>
    <mergeCell ref="U126:W126"/>
    <mergeCell ref="X126:Z126"/>
    <mergeCell ref="AD126:AF126"/>
    <mergeCell ref="AG126:AJ126"/>
    <mergeCell ref="AK126:AM126"/>
    <mergeCell ref="AN126:AP126"/>
    <mergeCell ref="AK125:AM125"/>
    <mergeCell ref="AN125:AP125"/>
    <mergeCell ref="AQ126:AX126"/>
    <mergeCell ref="D127:H127"/>
    <mergeCell ref="I127:K127"/>
    <mergeCell ref="L127:N127"/>
    <mergeCell ref="O127:Q127"/>
    <mergeCell ref="R127:T127"/>
    <mergeCell ref="U127:W127"/>
    <mergeCell ref="X127:Z127"/>
    <mergeCell ref="AD127:AF127"/>
    <mergeCell ref="AG127:AJ127"/>
    <mergeCell ref="AQ127:AX127"/>
    <mergeCell ref="AA126:AC126"/>
    <mergeCell ref="AA127:AC127"/>
    <mergeCell ref="D124:H124"/>
    <mergeCell ref="I124:K124"/>
    <mergeCell ref="L124:N124"/>
    <mergeCell ref="O124:Q124"/>
    <mergeCell ref="R124:T124"/>
    <mergeCell ref="U124:W124"/>
    <mergeCell ref="X124:Z124"/>
    <mergeCell ref="AD124:AF124"/>
    <mergeCell ref="AG124:AJ124"/>
    <mergeCell ref="AK124:AM124"/>
    <mergeCell ref="AN124:AP124"/>
    <mergeCell ref="AK123:AM123"/>
    <mergeCell ref="AN123:AP123"/>
    <mergeCell ref="AQ124:AX124"/>
    <mergeCell ref="D125:H125"/>
    <mergeCell ref="I125:K125"/>
    <mergeCell ref="L125:N125"/>
    <mergeCell ref="O125:Q125"/>
    <mergeCell ref="R125:T125"/>
    <mergeCell ref="U125:W125"/>
    <mergeCell ref="X125:Z125"/>
    <mergeCell ref="AD125:AF125"/>
    <mergeCell ref="AG125:AJ125"/>
    <mergeCell ref="AQ125:AX125"/>
    <mergeCell ref="AA124:AC124"/>
    <mergeCell ref="AA125:AC125"/>
    <mergeCell ref="D122:H122"/>
    <mergeCell ref="I122:K122"/>
    <mergeCell ref="L122:N122"/>
    <mergeCell ref="O122:Q122"/>
    <mergeCell ref="R122:T122"/>
    <mergeCell ref="U122:W122"/>
    <mergeCell ref="X122:Z122"/>
    <mergeCell ref="AD122:AF122"/>
    <mergeCell ref="AG122:AJ122"/>
    <mergeCell ref="AK122:AM122"/>
    <mergeCell ref="AN122:AP122"/>
    <mergeCell ref="AK121:AM121"/>
    <mergeCell ref="AN121:AP121"/>
    <mergeCell ref="AQ122:AX122"/>
    <mergeCell ref="D123:H123"/>
    <mergeCell ref="I123:K123"/>
    <mergeCell ref="L123:N123"/>
    <mergeCell ref="O123:Q123"/>
    <mergeCell ref="R123:T123"/>
    <mergeCell ref="U123:W123"/>
    <mergeCell ref="X123:Z123"/>
    <mergeCell ref="AD123:AF123"/>
    <mergeCell ref="AG123:AJ123"/>
    <mergeCell ref="AQ123:AX123"/>
    <mergeCell ref="AA122:AC122"/>
    <mergeCell ref="AA123:AC123"/>
    <mergeCell ref="D120:H120"/>
    <mergeCell ref="I120:K120"/>
    <mergeCell ref="L120:N120"/>
    <mergeCell ref="O120:Q120"/>
    <mergeCell ref="R120:T120"/>
    <mergeCell ref="U120:W120"/>
    <mergeCell ref="X120:Z120"/>
    <mergeCell ref="AD120:AF120"/>
    <mergeCell ref="AG120:AJ120"/>
    <mergeCell ref="AK120:AM120"/>
    <mergeCell ref="AN120:AP120"/>
    <mergeCell ref="AK119:AM119"/>
    <mergeCell ref="AN119:AP119"/>
    <mergeCell ref="AQ120:AX120"/>
    <mergeCell ref="D121:H121"/>
    <mergeCell ref="I121:K121"/>
    <mergeCell ref="L121:N121"/>
    <mergeCell ref="O121:Q121"/>
    <mergeCell ref="R121:T121"/>
    <mergeCell ref="U121:W121"/>
    <mergeCell ref="X121:Z121"/>
    <mergeCell ref="AD121:AF121"/>
    <mergeCell ref="AG121:AJ121"/>
    <mergeCell ref="AQ121:AX121"/>
    <mergeCell ref="AA120:AC120"/>
    <mergeCell ref="AA121:AC121"/>
    <mergeCell ref="D118:H118"/>
    <mergeCell ref="I118:K118"/>
    <mergeCell ref="L118:N118"/>
    <mergeCell ref="O118:Q118"/>
    <mergeCell ref="R118:T118"/>
    <mergeCell ref="U118:W118"/>
    <mergeCell ref="X118:Z118"/>
    <mergeCell ref="AD118:AF118"/>
    <mergeCell ref="AG118:AJ118"/>
    <mergeCell ref="AK118:AM118"/>
    <mergeCell ref="AN118:AP118"/>
    <mergeCell ref="AK117:AM117"/>
    <mergeCell ref="AN117:AP117"/>
    <mergeCell ref="AQ118:AX118"/>
    <mergeCell ref="D119:H119"/>
    <mergeCell ref="I119:K119"/>
    <mergeCell ref="L119:N119"/>
    <mergeCell ref="O119:Q119"/>
    <mergeCell ref="R119:T119"/>
    <mergeCell ref="U119:W119"/>
    <mergeCell ref="X119:Z119"/>
    <mergeCell ref="AD119:AF119"/>
    <mergeCell ref="AG119:AJ119"/>
    <mergeCell ref="AQ119:AX119"/>
    <mergeCell ref="AA118:AC118"/>
    <mergeCell ref="AA119:AC119"/>
    <mergeCell ref="D116:H116"/>
    <mergeCell ref="I116:K116"/>
    <mergeCell ref="L116:N116"/>
    <mergeCell ref="O116:Q116"/>
    <mergeCell ref="R116:T116"/>
    <mergeCell ref="U116:W116"/>
    <mergeCell ref="X116:Z116"/>
    <mergeCell ref="AD116:AF116"/>
    <mergeCell ref="AG116:AJ116"/>
    <mergeCell ref="AK116:AM116"/>
    <mergeCell ref="AN116:AP116"/>
    <mergeCell ref="AK115:AM115"/>
    <mergeCell ref="AN115:AP115"/>
    <mergeCell ref="AQ116:AX116"/>
    <mergeCell ref="D117:H117"/>
    <mergeCell ref="I117:K117"/>
    <mergeCell ref="L117:N117"/>
    <mergeCell ref="O117:Q117"/>
    <mergeCell ref="R117:T117"/>
    <mergeCell ref="U117:W117"/>
    <mergeCell ref="X117:Z117"/>
    <mergeCell ref="AD117:AF117"/>
    <mergeCell ref="AG117:AJ117"/>
    <mergeCell ref="AQ117:AX117"/>
    <mergeCell ref="AA116:AC116"/>
    <mergeCell ref="AA117:AC117"/>
    <mergeCell ref="D114:H114"/>
    <mergeCell ref="I114:K114"/>
    <mergeCell ref="L114:N114"/>
    <mergeCell ref="O114:Q114"/>
    <mergeCell ref="R114:T114"/>
    <mergeCell ref="U114:W114"/>
    <mergeCell ref="X114:Z114"/>
    <mergeCell ref="AD114:AF114"/>
    <mergeCell ref="AG114:AJ114"/>
    <mergeCell ref="AK114:AM114"/>
    <mergeCell ref="AN114:AP114"/>
    <mergeCell ref="AK113:AM113"/>
    <mergeCell ref="AN113:AP113"/>
    <mergeCell ref="AQ114:AX114"/>
    <mergeCell ref="D115:H115"/>
    <mergeCell ref="I115:K115"/>
    <mergeCell ref="L115:N115"/>
    <mergeCell ref="O115:Q115"/>
    <mergeCell ref="R115:T115"/>
    <mergeCell ref="U115:W115"/>
    <mergeCell ref="X115:Z115"/>
    <mergeCell ref="AD115:AF115"/>
    <mergeCell ref="AG115:AJ115"/>
    <mergeCell ref="AQ115:AX115"/>
    <mergeCell ref="AA114:AC114"/>
    <mergeCell ref="AA115:AC115"/>
    <mergeCell ref="D112:H112"/>
    <mergeCell ref="I112:K112"/>
    <mergeCell ref="L112:N112"/>
    <mergeCell ref="O112:Q112"/>
    <mergeCell ref="R112:T112"/>
    <mergeCell ref="U112:W112"/>
    <mergeCell ref="X112:Z112"/>
    <mergeCell ref="AD112:AF112"/>
    <mergeCell ref="AG112:AJ112"/>
    <mergeCell ref="AK112:AM112"/>
    <mergeCell ref="AN112:AP112"/>
    <mergeCell ref="AK111:AM111"/>
    <mergeCell ref="AN111:AP111"/>
    <mergeCell ref="AQ112:AX112"/>
    <mergeCell ref="D113:H113"/>
    <mergeCell ref="I113:K113"/>
    <mergeCell ref="L113:N113"/>
    <mergeCell ref="O113:Q113"/>
    <mergeCell ref="R113:T113"/>
    <mergeCell ref="U113:W113"/>
    <mergeCell ref="X113:Z113"/>
    <mergeCell ref="AD113:AF113"/>
    <mergeCell ref="AG113:AJ113"/>
    <mergeCell ref="AQ113:AX113"/>
    <mergeCell ref="AA112:AC112"/>
    <mergeCell ref="AA113:AC113"/>
    <mergeCell ref="D110:H110"/>
    <mergeCell ref="I110:K110"/>
    <mergeCell ref="L110:N110"/>
    <mergeCell ref="O110:Q110"/>
    <mergeCell ref="R110:T110"/>
    <mergeCell ref="U110:W110"/>
    <mergeCell ref="X110:Z110"/>
    <mergeCell ref="AD110:AF110"/>
    <mergeCell ref="AG110:AJ110"/>
    <mergeCell ref="AK110:AM110"/>
    <mergeCell ref="AN110:AP110"/>
    <mergeCell ref="AK109:AM109"/>
    <mergeCell ref="AN109:AP109"/>
    <mergeCell ref="AQ110:AX110"/>
    <mergeCell ref="D111:H111"/>
    <mergeCell ref="I111:K111"/>
    <mergeCell ref="L111:N111"/>
    <mergeCell ref="O111:Q111"/>
    <mergeCell ref="R111:T111"/>
    <mergeCell ref="U111:W111"/>
    <mergeCell ref="X111:Z111"/>
    <mergeCell ref="AD111:AF111"/>
    <mergeCell ref="AG111:AJ111"/>
    <mergeCell ref="AQ111:AX111"/>
    <mergeCell ref="AA110:AC110"/>
    <mergeCell ref="AA111:AC111"/>
    <mergeCell ref="D108:H108"/>
    <mergeCell ref="I108:K108"/>
    <mergeCell ref="L108:N108"/>
    <mergeCell ref="O108:Q108"/>
    <mergeCell ref="R108:T108"/>
    <mergeCell ref="U108:W108"/>
    <mergeCell ref="X108:Z108"/>
    <mergeCell ref="AD108:AF108"/>
    <mergeCell ref="AG108:AJ108"/>
    <mergeCell ref="AK108:AM108"/>
    <mergeCell ref="AN108:AP108"/>
    <mergeCell ref="AK107:AM107"/>
    <mergeCell ref="AN107:AP107"/>
    <mergeCell ref="AQ108:AX108"/>
    <mergeCell ref="D109:H109"/>
    <mergeCell ref="I109:K109"/>
    <mergeCell ref="L109:N109"/>
    <mergeCell ref="O109:Q109"/>
    <mergeCell ref="R109:T109"/>
    <mergeCell ref="U109:W109"/>
    <mergeCell ref="X109:Z109"/>
    <mergeCell ref="AD109:AF109"/>
    <mergeCell ref="AG109:AJ109"/>
    <mergeCell ref="AQ109:AX109"/>
    <mergeCell ref="AA108:AC108"/>
    <mergeCell ref="AA109:AC109"/>
    <mergeCell ref="D106:H106"/>
    <mergeCell ref="I106:K106"/>
    <mergeCell ref="L106:N106"/>
    <mergeCell ref="O106:Q106"/>
    <mergeCell ref="R106:T106"/>
    <mergeCell ref="U106:W106"/>
    <mergeCell ref="X106:Z106"/>
    <mergeCell ref="AD106:AF106"/>
    <mergeCell ref="AG106:AJ106"/>
    <mergeCell ref="AK106:AM106"/>
    <mergeCell ref="AN106:AP106"/>
    <mergeCell ref="AK105:AM105"/>
    <mergeCell ref="AN105:AP105"/>
    <mergeCell ref="AQ106:AX106"/>
    <mergeCell ref="D107:H107"/>
    <mergeCell ref="I107:K107"/>
    <mergeCell ref="L107:N107"/>
    <mergeCell ref="O107:Q107"/>
    <mergeCell ref="R107:T107"/>
    <mergeCell ref="U107:W107"/>
    <mergeCell ref="X107:Z107"/>
    <mergeCell ref="AD107:AF107"/>
    <mergeCell ref="AG107:AJ107"/>
    <mergeCell ref="AQ107:AX107"/>
    <mergeCell ref="AA106:AC106"/>
    <mergeCell ref="AA107:AC107"/>
    <mergeCell ref="D104:H104"/>
    <mergeCell ref="I104:K104"/>
    <mergeCell ref="L104:N104"/>
    <mergeCell ref="O104:Q104"/>
    <mergeCell ref="R104:T104"/>
    <mergeCell ref="U104:W104"/>
    <mergeCell ref="X104:Z104"/>
    <mergeCell ref="AD104:AF104"/>
    <mergeCell ref="AG104:AJ104"/>
    <mergeCell ref="AK104:AM104"/>
    <mergeCell ref="AN104:AP104"/>
    <mergeCell ref="AK103:AM103"/>
    <mergeCell ref="AN103:AP103"/>
    <mergeCell ref="AQ104:AX104"/>
    <mergeCell ref="D105:H105"/>
    <mergeCell ref="I105:K105"/>
    <mergeCell ref="L105:N105"/>
    <mergeCell ref="O105:Q105"/>
    <mergeCell ref="R105:T105"/>
    <mergeCell ref="U105:W105"/>
    <mergeCell ref="X105:Z105"/>
    <mergeCell ref="AD105:AF105"/>
    <mergeCell ref="AG105:AJ105"/>
    <mergeCell ref="AQ105:AX105"/>
    <mergeCell ref="AA104:AC104"/>
    <mergeCell ref="AA105:AC105"/>
    <mergeCell ref="D102:H102"/>
    <mergeCell ref="I102:K102"/>
    <mergeCell ref="L102:N102"/>
    <mergeCell ref="O102:Q102"/>
    <mergeCell ref="R102:T102"/>
    <mergeCell ref="U102:W102"/>
    <mergeCell ref="X102:Z102"/>
    <mergeCell ref="AD102:AF102"/>
    <mergeCell ref="AG102:AJ102"/>
    <mergeCell ref="AK102:AM102"/>
    <mergeCell ref="AN102:AP102"/>
    <mergeCell ref="AK101:AM101"/>
    <mergeCell ref="AN101:AP101"/>
    <mergeCell ref="AQ102:AX102"/>
    <mergeCell ref="D103:H103"/>
    <mergeCell ref="I103:K103"/>
    <mergeCell ref="L103:N103"/>
    <mergeCell ref="O103:Q103"/>
    <mergeCell ref="R103:T103"/>
    <mergeCell ref="U103:W103"/>
    <mergeCell ref="X103:Z103"/>
    <mergeCell ref="AD103:AF103"/>
    <mergeCell ref="AG103:AJ103"/>
    <mergeCell ref="AQ103:AX103"/>
    <mergeCell ref="AA102:AC102"/>
    <mergeCell ref="AA103:AC103"/>
    <mergeCell ref="D100:H100"/>
    <mergeCell ref="I100:K100"/>
    <mergeCell ref="L100:N100"/>
    <mergeCell ref="O100:Q100"/>
    <mergeCell ref="R100:T100"/>
    <mergeCell ref="U100:W100"/>
    <mergeCell ref="X100:Z100"/>
    <mergeCell ref="AD100:AF100"/>
    <mergeCell ref="AG100:AJ100"/>
    <mergeCell ref="AK100:AM100"/>
    <mergeCell ref="AN100:AP100"/>
    <mergeCell ref="AK99:AM99"/>
    <mergeCell ref="AN99:AP99"/>
    <mergeCell ref="AQ100:AX100"/>
    <mergeCell ref="D101:H101"/>
    <mergeCell ref="I101:K101"/>
    <mergeCell ref="L101:N101"/>
    <mergeCell ref="O101:Q101"/>
    <mergeCell ref="R101:T101"/>
    <mergeCell ref="U101:W101"/>
    <mergeCell ref="X101:Z101"/>
    <mergeCell ref="AD101:AF101"/>
    <mergeCell ref="AG101:AJ101"/>
    <mergeCell ref="AQ101:AX101"/>
    <mergeCell ref="AA100:AC100"/>
    <mergeCell ref="AA101:AC101"/>
    <mergeCell ref="D98:H98"/>
    <mergeCell ref="I98:K98"/>
    <mergeCell ref="L98:N98"/>
    <mergeCell ref="O98:Q98"/>
    <mergeCell ref="R98:T98"/>
    <mergeCell ref="U98:W98"/>
    <mergeCell ref="X98:Z98"/>
    <mergeCell ref="AD98:AF98"/>
    <mergeCell ref="AG98:AJ98"/>
    <mergeCell ref="AK98:AM98"/>
    <mergeCell ref="AN98:AP98"/>
    <mergeCell ref="AK97:AM97"/>
    <mergeCell ref="AN97:AP97"/>
    <mergeCell ref="AQ98:AX98"/>
    <mergeCell ref="D99:H99"/>
    <mergeCell ref="I99:K99"/>
    <mergeCell ref="L99:N99"/>
    <mergeCell ref="O99:Q99"/>
    <mergeCell ref="R99:T99"/>
    <mergeCell ref="U99:W99"/>
    <mergeCell ref="X99:Z99"/>
    <mergeCell ref="AD99:AF99"/>
    <mergeCell ref="AG99:AJ99"/>
    <mergeCell ref="AQ99:AX99"/>
    <mergeCell ref="AA98:AC98"/>
    <mergeCell ref="AA99:AC99"/>
    <mergeCell ref="D96:H96"/>
    <mergeCell ref="I96:K96"/>
    <mergeCell ref="L96:N96"/>
    <mergeCell ref="O96:Q96"/>
    <mergeCell ref="R96:T96"/>
    <mergeCell ref="U96:W96"/>
    <mergeCell ref="X96:Z96"/>
    <mergeCell ref="AD96:AF96"/>
    <mergeCell ref="AG96:AJ96"/>
    <mergeCell ref="AK96:AM96"/>
    <mergeCell ref="AN96:AP96"/>
    <mergeCell ref="AK95:AM95"/>
    <mergeCell ref="AN95:AP95"/>
    <mergeCell ref="AQ96:AX96"/>
    <mergeCell ref="D97:H97"/>
    <mergeCell ref="I97:K97"/>
    <mergeCell ref="L97:N97"/>
    <mergeCell ref="O97:Q97"/>
    <mergeCell ref="R97:T97"/>
    <mergeCell ref="U97:W97"/>
    <mergeCell ref="X97:Z97"/>
    <mergeCell ref="AD97:AF97"/>
    <mergeCell ref="AG97:AJ97"/>
    <mergeCell ref="AQ97:AX97"/>
    <mergeCell ref="AA96:AC96"/>
    <mergeCell ref="AA97:AC97"/>
    <mergeCell ref="D94:H94"/>
    <mergeCell ref="I94:K94"/>
    <mergeCell ref="L94:N94"/>
    <mergeCell ref="O94:Q94"/>
    <mergeCell ref="R94:T94"/>
    <mergeCell ref="U94:W94"/>
    <mergeCell ref="X94:Z94"/>
    <mergeCell ref="AD94:AF94"/>
    <mergeCell ref="AG94:AJ94"/>
    <mergeCell ref="AK94:AM94"/>
    <mergeCell ref="AN94:AP94"/>
    <mergeCell ref="AK93:AM93"/>
    <mergeCell ref="AN93:AP93"/>
    <mergeCell ref="AQ94:AX94"/>
    <mergeCell ref="D95:H95"/>
    <mergeCell ref="I95:K95"/>
    <mergeCell ref="L95:N95"/>
    <mergeCell ref="O95:Q95"/>
    <mergeCell ref="R95:T95"/>
    <mergeCell ref="U95:W95"/>
    <mergeCell ref="X95:Z95"/>
    <mergeCell ref="AD95:AF95"/>
    <mergeCell ref="AG95:AJ95"/>
    <mergeCell ref="AQ95:AX95"/>
    <mergeCell ref="AA94:AC94"/>
    <mergeCell ref="AA95:AC95"/>
    <mergeCell ref="D92:H92"/>
    <mergeCell ref="I92:K92"/>
    <mergeCell ref="L92:N92"/>
    <mergeCell ref="O92:Q92"/>
    <mergeCell ref="R92:T92"/>
    <mergeCell ref="U92:W92"/>
    <mergeCell ref="X92:Z92"/>
    <mergeCell ref="AD92:AF92"/>
    <mergeCell ref="AG92:AJ92"/>
    <mergeCell ref="AK92:AM92"/>
    <mergeCell ref="AN92:AP92"/>
    <mergeCell ref="AK91:AM91"/>
    <mergeCell ref="AN91:AP91"/>
    <mergeCell ref="AQ92:AX92"/>
    <mergeCell ref="D93:H93"/>
    <mergeCell ref="I93:K93"/>
    <mergeCell ref="L93:N93"/>
    <mergeCell ref="O93:Q93"/>
    <mergeCell ref="R93:T93"/>
    <mergeCell ref="U93:W93"/>
    <mergeCell ref="X93:Z93"/>
    <mergeCell ref="AD93:AF93"/>
    <mergeCell ref="AG93:AJ93"/>
    <mergeCell ref="AQ93:AX93"/>
    <mergeCell ref="AA92:AC92"/>
    <mergeCell ref="AA93:AC93"/>
    <mergeCell ref="D90:H90"/>
    <mergeCell ref="I90:K90"/>
    <mergeCell ref="L90:N90"/>
    <mergeCell ref="O90:Q90"/>
    <mergeCell ref="R90:T90"/>
    <mergeCell ref="U90:W90"/>
    <mergeCell ref="X90:Z90"/>
    <mergeCell ref="AD90:AF90"/>
    <mergeCell ref="AG90:AJ90"/>
    <mergeCell ref="AK90:AM90"/>
    <mergeCell ref="AN90:AP90"/>
    <mergeCell ref="AK89:AM89"/>
    <mergeCell ref="AN89:AP89"/>
    <mergeCell ref="AQ90:AX90"/>
    <mergeCell ref="D91:H91"/>
    <mergeCell ref="I91:K91"/>
    <mergeCell ref="L91:N91"/>
    <mergeCell ref="O91:Q91"/>
    <mergeCell ref="R91:T91"/>
    <mergeCell ref="U91:W91"/>
    <mergeCell ref="X91:Z91"/>
    <mergeCell ref="AD91:AF91"/>
    <mergeCell ref="AG91:AJ91"/>
    <mergeCell ref="AQ91:AX91"/>
    <mergeCell ref="AA90:AC90"/>
    <mergeCell ref="AA91:AC91"/>
    <mergeCell ref="D88:H88"/>
    <mergeCell ref="I88:K88"/>
    <mergeCell ref="L88:N88"/>
    <mergeCell ref="O88:Q88"/>
    <mergeCell ref="R88:T88"/>
    <mergeCell ref="U88:W88"/>
    <mergeCell ref="X88:Z88"/>
    <mergeCell ref="AD88:AF88"/>
    <mergeCell ref="AG88:AJ88"/>
    <mergeCell ref="AK88:AM88"/>
    <mergeCell ref="AN88:AP88"/>
    <mergeCell ref="AK87:AM87"/>
    <mergeCell ref="AN87:AP87"/>
    <mergeCell ref="AQ88:AX88"/>
    <mergeCell ref="D89:H89"/>
    <mergeCell ref="I89:K89"/>
    <mergeCell ref="L89:N89"/>
    <mergeCell ref="O89:Q89"/>
    <mergeCell ref="R89:T89"/>
    <mergeCell ref="U89:W89"/>
    <mergeCell ref="X89:Z89"/>
    <mergeCell ref="AD89:AF89"/>
    <mergeCell ref="AG89:AJ89"/>
    <mergeCell ref="AQ89:AX89"/>
    <mergeCell ref="AA88:AC88"/>
    <mergeCell ref="AA89:AC89"/>
    <mergeCell ref="D86:H86"/>
    <mergeCell ref="I86:K86"/>
    <mergeCell ref="L86:N86"/>
    <mergeCell ref="O86:Q86"/>
    <mergeCell ref="R86:T86"/>
    <mergeCell ref="U86:W86"/>
    <mergeCell ref="X86:Z86"/>
    <mergeCell ref="AD86:AF86"/>
    <mergeCell ref="AG86:AJ86"/>
    <mergeCell ref="AK86:AM86"/>
    <mergeCell ref="AN86:AP86"/>
    <mergeCell ref="AK85:AM85"/>
    <mergeCell ref="AN85:AP85"/>
    <mergeCell ref="AQ86:AX86"/>
    <mergeCell ref="D87:H87"/>
    <mergeCell ref="I87:K87"/>
    <mergeCell ref="L87:N87"/>
    <mergeCell ref="O87:Q87"/>
    <mergeCell ref="R87:T87"/>
    <mergeCell ref="U87:W87"/>
    <mergeCell ref="X87:Z87"/>
    <mergeCell ref="AD87:AF87"/>
    <mergeCell ref="AG87:AJ87"/>
    <mergeCell ref="AQ87:AX87"/>
    <mergeCell ref="AA86:AC86"/>
    <mergeCell ref="AA87:AC87"/>
    <mergeCell ref="D84:H84"/>
    <mergeCell ref="I84:K84"/>
    <mergeCell ref="L84:N84"/>
    <mergeCell ref="O84:Q84"/>
    <mergeCell ref="R84:T84"/>
    <mergeCell ref="U84:W84"/>
    <mergeCell ref="X84:Z84"/>
    <mergeCell ref="AD84:AF84"/>
    <mergeCell ref="AG84:AJ84"/>
    <mergeCell ref="AK84:AM84"/>
    <mergeCell ref="AN84:AP84"/>
    <mergeCell ref="AK83:AM83"/>
    <mergeCell ref="AN83:AP83"/>
    <mergeCell ref="AQ84:AX84"/>
    <mergeCell ref="D85:H85"/>
    <mergeCell ref="I85:K85"/>
    <mergeCell ref="L85:N85"/>
    <mergeCell ref="O85:Q85"/>
    <mergeCell ref="R85:T85"/>
    <mergeCell ref="U85:W85"/>
    <mergeCell ref="X85:Z85"/>
    <mergeCell ref="AD85:AF85"/>
    <mergeCell ref="AG85:AJ85"/>
    <mergeCell ref="AQ85:AX85"/>
    <mergeCell ref="AA84:AC84"/>
    <mergeCell ref="AA85:AC85"/>
    <mergeCell ref="D82:H82"/>
    <mergeCell ref="I82:K82"/>
    <mergeCell ref="L82:N82"/>
    <mergeCell ref="O82:Q82"/>
    <mergeCell ref="R82:T82"/>
    <mergeCell ref="U82:W82"/>
    <mergeCell ref="X82:Z82"/>
    <mergeCell ref="AD82:AF82"/>
    <mergeCell ref="AG82:AJ82"/>
    <mergeCell ref="AK82:AM82"/>
    <mergeCell ref="AN82:AP82"/>
    <mergeCell ref="AK81:AM81"/>
    <mergeCell ref="AN81:AP81"/>
    <mergeCell ref="AQ82:AX82"/>
    <mergeCell ref="D83:H83"/>
    <mergeCell ref="I83:K83"/>
    <mergeCell ref="L83:N83"/>
    <mergeCell ref="O83:Q83"/>
    <mergeCell ref="R83:T83"/>
    <mergeCell ref="U83:W83"/>
    <mergeCell ref="X83:Z83"/>
    <mergeCell ref="AD83:AF83"/>
    <mergeCell ref="AG83:AJ83"/>
    <mergeCell ref="AQ83:AX83"/>
    <mergeCell ref="AA82:AC82"/>
    <mergeCell ref="AA83:AC83"/>
    <mergeCell ref="X80:Z80"/>
    <mergeCell ref="AD80:AF80"/>
    <mergeCell ref="AG80:AJ80"/>
    <mergeCell ref="AK80:AM80"/>
    <mergeCell ref="AN80:AP80"/>
    <mergeCell ref="AK79:AM79"/>
    <mergeCell ref="AN79:AP79"/>
    <mergeCell ref="AQ80:AX80"/>
    <mergeCell ref="D81:H81"/>
    <mergeCell ref="I81:K81"/>
    <mergeCell ref="L81:N81"/>
    <mergeCell ref="O81:Q81"/>
    <mergeCell ref="R81:T81"/>
    <mergeCell ref="U81:W81"/>
    <mergeCell ref="X81:Z81"/>
    <mergeCell ref="AD81:AF81"/>
    <mergeCell ref="AG81:AJ81"/>
    <mergeCell ref="AQ81:AX81"/>
    <mergeCell ref="AA81:AC81"/>
    <mergeCell ref="AQ77:AX77"/>
    <mergeCell ref="D78:H78"/>
    <mergeCell ref="I78:K78"/>
    <mergeCell ref="L78:N78"/>
    <mergeCell ref="O78:Q78"/>
    <mergeCell ref="R78:T78"/>
    <mergeCell ref="U78:W78"/>
    <mergeCell ref="X78:Z78"/>
    <mergeCell ref="AD78:AF78"/>
    <mergeCell ref="AG78:AJ78"/>
    <mergeCell ref="AK78:AM78"/>
    <mergeCell ref="AN78:AP78"/>
    <mergeCell ref="AK77:AM77"/>
    <mergeCell ref="AN77:AP77"/>
    <mergeCell ref="AQ78:AX78"/>
    <mergeCell ref="D79:H79"/>
    <mergeCell ref="I79:K79"/>
    <mergeCell ref="L79:N79"/>
    <mergeCell ref="O79:Q79"/>
    <mergeCell ref="R79:T79"/>
    <mergeCell ref="U79:W79"/>
    <mergeCell ref="X79:Z79"/>
    <mergeCell ref="AD79:AF79"/>
    <mergeCell ref="AG79:AJ79"/>
    <mergeCell ref="AQ79:AX79"/>
    <mergeCell ref="AQ74:AX74"/>
    <mergeCell ref="D75:H75"/>
    <mergeCell ref="I75:K75"/>
    <mergeCell ref="L75:N75"/>
    <mergeCell ref="O75:Q75"/>
    <mergeCell ref="R75:T75"/>
    <mergeCell ref="U75:W75"/>
    <mergeCell ref="X75:Z75"/>
    <mergeCell ref="AD75:AF75"/>
    <mergeCell ref="AG75:AJ75"/>
    <mergeCell ref="AQ75:AX75"/>
    <mergeCell ref="D76:H76"/>
    <mergeCell ref="I76:K76"/>
    <mergeCell ref="L76:N76"/>
    <mergeCell ref="O76:Q76"/>
    <mergeCell ref="R76:T76"/>
    <mergeCell ref="U76:W76"/>
    <mergeCell ref="X76:Z76"/>
    <mergeCell ref="AD76:AF76"/>
    <mergeCell ref="AG76:AJ76"/>
    <mergeCell ref="AK76:AM76"/>
    <mergeCell ref="AN76:AP76"/>
    <mergeCell ref="AK75:AM75"/>
    <mergeCell ref="AN75:AP75"/>
    <mergeCell ref="AQ76:AX76"/>
    <mergeCell ref="I74:K74"/>
    <mergeCell ref="L74:N74"/>
    <mergeCell ref="O74:Q74"/>
    <mergeCell ref="R74:T74"/>
    <mergeCell ref="U74:W74"/>
    <mergeCell ref="X74:Z74"/>
    <mergeCell ref="AN74:AP74"/>
    <mergeCell ref="D150:E150"/>
    <mergeCell ref="AG73:AJ73"/>
    <mergeCell ref="AK73:AM73"/>
    <mergeCell ref="U73:W73"/>
    <mergeCell ref="X73:Z73"/>
    <mergeCell ref="AD73:AF73"/>
    <mergeCell ref="D74:H74"/>
    <mergeCell ref="AD74:AF74"/>
    <mergeCell ref="AG74:AJ74"/>
    <mergeCell ref="AK74:AM74"/>
    <mergeCell ref="D77:H77"/>
    <mergeCell ref="I77:K77"/>
    <mergeCell ref="L77:N77"/>
    <mergeCell ref="O77:Q77"/>
    <mergeCell ref="R77:T77"/>
    <mergeCell ref="U77:W77"/>
    <mergeCell ref="X77:Z77"/>
    <mergeCell ref="AD77:AF77"/>
    <mergeCell ref="AG77:AJ77"/>
    <mergeCell ref="D80:H80"/>
    <mergeCell ref="I80:K80"/>
    <mergeCell ref="L80:N80"/>
    <mergeCell ref="O80:Q80"/>
    <mergeCell ref="R80:T80"/>
    <mergeCell ref="U80:W80"/>
    <mergeCell ref="AA74:AC74"/>
    <mergeCell ref="AA75:AC75"/>
    <mergeCell ref="AA76:AC76"/>
    <mergeCell ref="AA77:AC77"/>
    <mergeCell ref="AA78:AC78"/>
    <mergeCell ref="AA79:AC79"/>
    <mergeCell ref="AA80:AC80"/>
    <mergeCell ref="AN72:AP72"/>
    <mergeCell ref="AQ72:AX72"/>
    <mergeCell ref="R72:T72"/>
    <mergeCell ref="U72:W72"/>
    <mergeCell ref="X72:Z72"/>
    <mergeCell ref="AD72:AF72"/>
    <mergeCell ref="D73:H73"/>
    <mergeCell ref="I73:K73"/>
    <mergeCell ref="L73:N73"/>
    <mergeCell ref="O73:Q73"/>
    <mergeCell ref="AG72:AJ72"/>
    <mergeCell ref="AK72:AM72"/>
    <mergeCell ref="D72:H72"/>
    <mergeCell ref="I72:K72"/>
    <mergeCell ref="L72:N72"/>
    <mergeCell ref="O72:Q72"/>
    <mergeCell ref="AN73:AP73"/>
    <mergeCell ref="AQ73:AX73"/>
    <mergeCell ref="R73:T73"/>
    <mergeCell ref="AA72:AC72"/>
    <mergeCell ref="AA73:AC73"/>
    <mergeCell ref="AN70:AP70"/>
    <mergeCell ref="AQ70:AX70"/>
    <mergeCell ref="R70:T70"/>
    <mergeCell ref="U70:W70"/>
    <mergeCell ref="X70:Z70"/>
    <mergeCell ref="AD70:AF70"/>
    <mergeCell ref="D71:H71"/>
    <mergeCell ref="I71:K71"/>
    <mergeCell ref="L71:N71"/>
    <mergeCell ref="O71:Q71"/>
    <mergeCell ref="AG70:AJ70"/>
    <mergeCell ref="AK70:AM70"/>
    <mergeCell ref="D70:H70"/>
    <mergeCell ref="I70:K70"/>
    <mergeCell ref="L70:N70"/>
    <mergeCell ref="O70:Q70"/>
    <mergeCell ref="AG71:AJ71"/>
    <mergeCell ref="AK71:AM71"/>
    <mergeCell ref="AN71:AP71"/>
    <mergeCell ref="AQ71:AX71"/>
    <mergeCell ref="R71:T71"/>
    <mergeCell ref="U71:W71"/>
    <mergeCell ref="X71:Z71"/>
    <mergeCell ref="AD71:AF71"/>
    <mergeCell ref="AA70:AC70"/>
    <mergeCell ref="AA71:AC71"/>
    <mergeCell ref="AN68:AP68"/>
    <mergeCell ref="AQ68:AX68"/>
    <mergeCell ref="R68:T68"/>
    <mergeCell ref="U68:W68"/>
    <mergeCell ref="X68:Z68"/>
    <mergeCell ref="AD68:AF68"/>
    <mergeCell ref="D69:H69"/>
    <mergeCell ref="I69:K69"/>
    <mergeCell ref="L69:N69"/>
    <mergeCell ref="O69:Q69"/>
    <mergeCell ref="AG68:AJ68"/>
    <mergeCell ref="AK68:AM68"/>
    <mergeCell ref="D68:H68"/>
    <mergeCell ref="I68:K68"/>
    <mergeCell ref="L68:N68"/>
    <mergeCell ref="O68:Q68"/>
    <mergeCell ref="AG69:AJ69"/>
    <mergeCell ref="AK69:AM69"/>
    <mergeCell ref="AN69:AP69"/>
    <mergeCell ref="AQ69:AX69"/>
    <mergeCell ref="R69:T69"/>
    <mergeCell ref="U69:W69"/>
    <mergeCell ref="X69:Z69"/>
    <mergeCell ref="AD69:AF69"/>
    <mergeCell ref="AA68:AC68"/>
    <mergeCell ref="AA69:AC69"/>
    <mergeCell ref="AN66:AP66"/>
    <mergeCell ref="AQ66:AX66"/>
    <mergeCell ref="R66:T66"/>
    <mergeCell ref="U66:W66"/>
    <mergeCell ref="X66:Z66"/>
    <mergeCell ref="AD66:AF66"/>
    <mergeCell ref="D67:H67"/>
    <mergeCell ref="I67:K67"/>
    <mergeCell ref="L67:N67"/>
    <mergeCell ref="O67:Q67"/>
    <mergeCell ref="AG66:AJ66"/>
    <mergeCell ref="AK66:AM66"/>
    <mergeCell ref="D66:H66"/>
    <mergeCell ref="I66:K66"/>
    <mergeCell ref="L66:N66"/>
    <mergeCell ref="O66:Q66"/>
    <mergeCell ref="AG67:AJ67"/>
    <mergeCell ref="AK67:AM67"/>
    <mergeCell ref="AN67:AP67"/>
    <mergeCell ref="AQ67:AX67"/>
    <mergeCell ref="R67:T67"/>
    <mergeCell ref="U67:W67"/>
    <mergeCell ref="X67:Z67"/>
    <mergeCell ref="AD67:AF67"/>
    <mergeCell ref="AA66:AC66"/>
    <mergeCell ref="AA67:AC67"/>
    <mergeCell ref="AN64:AP64"/>
    <mergeCell ref="AQ64:AX64"/>
    <mergeCell ref="R64:T64"/>
    <mergeCell ref="U64:W64"/>
    <mergeCell ref="X64:Z64"/>
    <mergeCell ref="AD64:AF64"/>
    <mergeCell ref="D65:H65"/>
    <mergeCell ref="I65:K65"/>
    <mergeCell ref="L65:N65"/>
    <mergeCell ref="O65:Q65"/>
    <mergeCell ref="AG64:AJ64"/>
    <mergeCell ref="AK64:AM64"/>
    <mergeCell ref="D64:H64"/>
    <mergeCell ref="I64:K64"/>
    <mergeCell ref="L64:N64"/>
    <mergeCell ref="O64:Q64"/>
    <mergeCell ref="AG65:AJ65"/>
    <mergeCell ref="AK65:AM65"/>
    <mergeCell ref="AN65:AP65"/>
    <mergeCell ref="AQ65:AX65"/>
    <mergeCell ref="R65:T65"/>
    <mergeCell ref="U65:W65"/>
    <mergeCell ref="X65:Z65"/>
    <mergeCell ref="AD65:AF65"/>
    <mergeCell ref="AA64:AC64"/>
    <mergeCell ref="AA65:AC65"/>
    <mergeCell ref="AN62:AP62"/>
    <mergeCell ref="AQ62:AX62"/>
    <mergeCell ref="R62:T62"/>
    <mergeCell ref="U62:W62"/>
    <mergeCell ref="X62:Z62"/>
    <mergeCell ref="AD62:AF62"/>
    <mergeCell ref="D63:H63"/>
    <mergeCell ref="I63:K63"/>
    <mergeCell ref="L63:N63"/>
    <mergeCell ref="O63:Q63"/>
    <mergeCell ref="AG62:AJ62"/>
    <mergeCell ref="AK62:AM62"/>
    <mergeCell ref="D62:H62"/>
    <mergeCell ref="I62:K62"/>
    <mergeCell ref="L62:N62"/>
    <mergeCell ref="O62:Q62"/>
    <mergeCell ref="AG63:AJ63"/>
    <mergeCell ref="AK63:AM63"/>
    <mergeCell ref="AN63:AP63"/>
    <mergeCell ref="AQ63:AX63"/>
    <mergeCell ref="R63:T63"/>
    <mergeCell ref="U63:W63"/>
    <mergeCell ref="X63:Z63"/>
    <mergeCell ref="AD63:AF63"/>
    <mergeCell ref="AA62:AC62"/>
    <mergeCell ref="AA63:AC63"/>
    <mergeCell ref="AN60:AP60"/>
    <mergeCell ref="AQ60:AX60"/>
    <mergeCell ref="R60:T60"/>
    <mergeCell ref="U60:W60"/>
    <mergeCell ref="X60:Z60"/>
    <mergeCell ref="AD60:AF60"/>
    <mergeCell ref="D61:H61"/>
    <mergeCell ref="I61:K61"/>
    <mergeCell ref="L61:N61"/>
    <mergeCell ref="O61:Q61"/>
    <mergeCell ref="AG60:AJ60"/>
    <mergeCell ref="AK60:AM60"/>
    <mergeCell ref="D60:H60"/>
    <mergeCell ref="I60:K60"/>
    <mergeCell ref="L60:N60"/>
    <mergeCell ref="O60:Q60"/>
    <mergeCell ref="AG61:AJ61"/>
    <mergeCell ref="AK61:AM61"/>
    <mergeCell ref="AN61:AP61"/>
    <mergeCell ref="AQ61:AX61"/>
    <mergeCell ref="R61:T61"/>
    <mergeCell ref="U61:W61"/>
    <mergeCell ref="X61:Z61"/>
    <mergeCell ref="AD61:AF61"/>
    <mergeCell ref="AA60:AC60"/>
    <mergeCell ref="AA61:AC61"/>
    <mergeCell ref="AN58:AP58"/>
    <mergeCell ref="AQ58:AX58"/>
    <mergeCell ref="R58:T58"/>
    <mergeCell ref="U58:W58"/>
    <mergeCell ref="X58:Z58"/>
    <mergeCell ref="AD58:AF58"/>
    <mergeCell ref="D59:H59"/>
    <mergeCell ref="I59:K59"/>
    <mergeCell ref="L59:N59"/>
    <mergeCell ref="O59:Q59"/>
    <mergeCell ref="AG58:AJ58"/>
    <mergeCell ref="AK58:AM58"/>
    <mergeCell ref="D58:H58"/>
    <mergeCell ref="I58:K58"/>
    <mergeCell ref="L58:N58"/>
    <mergeCell ref="O58:Q58"/>
    <mergeCell ref="AG59:AJ59"/>
    <mergeCell ref="AK59:AM59"/>
    <mergeCell ref="AN59:AP59"/>
    <mergeCell ref="AQ59:AX59"/>
    <mergeCell ref="R59:T59"/>
    <mergeCell ref="U59:W59"/>
    <mergeCell ref="X59:Z59"/>
    <mergeCell ref="AD59:AF59"/>
    <mergeCell ref="AA58:AC58"/>
    <mergeCell ref="AA59:AC59"/>
    <mergeCell ref="AN56:AP56"/>
    <mergeCell ref="AQ56:AX56"/>
    <mergeCell ref="R56:T56"/>
    <mergeCell ref="U56:W56"/>
    <mergeCell ref="X56:Z56"/>
    <mergeCell ref="AD56:AF56"/>
    <mergeCell ref="D57:H57"/>
    <mergeCell ref="I57:K57"/>
    <mergeCell ref="L57:N57"/>
    <mergeCell ref="O57:Q57"/>
    <mergeCell ref="AG56:AJ56"/>
    <mergeCell ref="AK56:AM56"/>
    <mergeCell ref="D56:H56"/>
    <mergeCell ref="I56:K56"/>
    <mergeCell ref="L56:N56"/>
    <mergeCell ref="O56:Q56"/>
    <mergeCell ref="AG57:AJ57"/>
    <mergeCell ref="AK57:AM57"/>
    <mergeCell ref="AN57:AP57"/>
    <mergeCell ref="AQ57:AX57"/>
    <mergeCell ref="R57:T57"/>
    <mergeCell ref="U57:W57"/>
    <mergeCell ref="X57:Z57"/>
    <mergeCell ref="AD57:AF57"/>
    <mergeCell ref="AA56:AC56"/>
    <mergeCell ref="AA57:AC57"/>
    <mergeCell ref="AN54:AP54"/>
    <mergeCell ref="AQ54:AX54"/>
    <mergeCell ref="R54:T54"/>
    <mergeCell ref="U54:W54"/>
    <mergeCell ref="X54:Z54"/>
    <mergeCell ref="AD54:AF54"/>
    <mergeCell ref="D55:H55"/>
    <mergeCell ref="I55:K55"/>
    <mergeCell ref="L55:N55"/>
    <mergeCell ref="O55:Q55"/>
    <mergeCell ref="AG54:AJ54"/>
    <mergeCell ref="AK54:AM54"/>
    <mergeCell ref="D54:H54"/>
    <mergeCell ref="I54:K54"/>
    <mergeCell ref="L54:N54"/>
    <mergeCell ref="O54:Q54"/>
    <mergeCell ref="AG55:AJ55"/>
    <mergeCell ref="AK55:AM55"/>
    <mergeCell ref="AN55:AP55"/>
    <mergeCell ref="AQ55:AX55"/>
    <mergeCell ref="R55:T55"/>
    <mergeCell ref="U55:W55"/>
    <mergeCell ref="X55:Z55"/>
    <mergeCell ref="AD55:AF55"/>
    <mergeCell ref="AA54:AC54"/>
    <mergeCell ref="AA55:AC55"/>
    <mergeCell ref="AN52:AP52"/>
    <mergeCell ref="AQ52:AX52"/>
    <mergeCell ref="R52:T52"/>
    <mergeCell ref="U52:W52"/>
    <mergeCell ref="X52:Z52"/>
    <mergeCell ref="AD52:AF52"/>
    <mergeCell ref="D53:H53"/>
    <mergeCell ref="I53:K53"/>
    <mergeCell ref="L53:N53"/>
    <mergeCell ref="O53:Q53"/>
    <mergeCell ref="AG52:AJ52"/>
    <mergeCell ref="AK52:AM52"/>
    <mergeCell ref="D52:H52"/>
    <mergeCell ref="I52:K52"/>
    <mergeCell ref="L52:N52"/>
    <mergeCell ref="O52:Q52"/>
    <mergeCell ref="AG53:AJ53"/>
    <mergeCell ref="AK53:AM53"/>
    <mergeCell ref="AN53:AP53"/>
    <mergeCell ref="AQ53:AX53"/>
    <mergeCell ref="R53:T53"/>
    <mergeCell ref="U53:W53"/>
    <mergeCell ref="X53:Z53"/>
    <mergeCell ref="AD53:AF53"/>
    <mergeCell ref="AA52:AC52"/>
    <mergeCell ref="AA53:AC53"/>
    <mergeCell ref="AN50:AP50"/>
    <mergeCell ref="AQ50:AX50"/>
    <mergeCell ref="R50:T50"/>
    <mergeCell ref="U50:W50"/>
    <mergeCell ref="X50:Z50"/>
    <mergeCell ref="AD50:AF50"/>
    <mergeCell ref="D51:H51"/>
    <mergeCell ref="I51:K51"/>
    <mergeCell ref="L51:N51"/>
    <mergeCell ref="O51:Q51"/>
    <mergeCell ref="AG50:AJ50"/>
    <mergeCell ref="AK50:AM50"/>
    <mergeCell ref="D50:H50"/>
    <mergeCell ref="I50:K50"/>
    <mergeCell ref="L50:N50"/>
    <mergeCell ref="O50:Q50"/>
    <mergeCell ref="AG51:AJ51"/>
    <mergeCell ref="AK51:AM51"/>
    <mergeCell ref="AN51:AP51"/>
    <mergeCell ref="AQ51:AX51"/>
    <mergeCell ref="R51:T51"/>
    <mergeCell ref="U51:W51"/>
    <mergeCell ref="X51:Z51"/>
    <mergeCell ref="AD51:AF51"/>
    <mergeCell ref="AA50:AC50"/>
    <mergeCell ref="AA51:AC51"/>
    <mergeCell ref="AN48:AP48"/>
    <mergeCell ref="AQ48:AX48"/>
    <mergeCell ref="R48:T48"/>
    <mergeCell ref="U48:W48"/>
    <mergeCell ref="X48:Z48"/>
    <mergeCell ref="AD48:AF48"/>
    <mergeCell ref="D49:H49"/>
    <mergeCell ref="I49:K49"/>
    <mergeCell ref="L49:N49"/>
    <mergeCell ref="O49:Q49"/>
    <mergeCell ref="AG48:AJ48"/>
    <mergeCell ref="AK48:AM48"/>
    <mergeCell ref="D48:H48"/>
    <mergeCell ref="I48:K48"/>
    <mergeCell ref="L48:N48"/>
    <mergeCell ref="O48:Q48"/>
    <mergeCell ref="AG49:AJ49"/>
    <mergeCell ref="AK49:AM49"/>
    <mergeCell ref="AN49:AP49"/>
    <mergeCell ref="AQ49:AX49"/>
    <mergeCell ref="R49:T49"/>
    <mergeCell ref="U49:W49"/>
    <mergeCell ref="X49:Z49"/>
    <mergeCell ref="AD49:AF49"/>
    <mergeCell ref="AA48:AC48"/>
    <mergeCell ref="AA49:AC49"/>
    <mergeCell ref="AN46:AP46"/>
    <mergeCell ref="AQ46:AX46"/>
    <mergeCell ref="R46:T46"/>
    <mergeCell ref="U46:W46"/>
    <mergeCell ref="X46:Z46"/>
    <mergeCell ref="AD46:AF46"/>
    <mergeCell ref="D47:H47"/>
    <mergeCell ref="I47:K47"/>
    <mergeCell ref="L47:N47"/>
    <mergeCell ref="O47:Q47"/>
    <mergeCell ref="AG46:AJ46"/>
    <mergeCell ref="AK46:AM46"/>
    <mergeCell ref="D46:H46"/>
    <mergeCell ref="I46:K46"/>
    <mergeCell ref="L46:N46"/>
    <mergeCell ref="O46:Q46"/>
    <mergeCell ref="AG47:AJ47"/>
    <mergeCell ref="AK47:AM47"/>
    <mergeCell ref="AN47:AP47"/>
    <mergeCell ref="AQ47:AX47"/>
    <mergeCell ref="R47:T47"/>
    <mergeCell ref="U47:W47"/>
    <mergeCell ref="X47:Z47"/>
    <mergeCell ref="AD47:AF47"/>
    <mergeCell ref="AA46:AC46"/>
    <mergeCell ref="AA47:AC47"/>
    <mergeCell ref="AN44:AP44"/>
    <mergeCell ref="AQ44:AX44"/>
    <mergeCell ref="R44:T44"/>
    <mergeCell ref="U44:W44"/>
    <mergeCell ref="X44:Z44"/>
    <mergeCell ref="AD44:AF44"/>
    <mergeCell ref="D45:H45"/>
    <mergeCell ref="I45:K45"/>
    <mergeCell ref="L45:N45"/>
    <mergeCell ref="O45:Q45"/>
    <mergeCell ref="AG44:AJ44"/>
    <mergeCell ref="AK44:AM44"/>
    <mergeCell ref="D44:H44"/>
    <mergeCell ref="I44:K44"/>
    <mergeCell ref="L44:N44"/>
    <mergeCell ref="O44:Q44"/>
    <mergeCell ref="AG45:AJ45"/>
    <mergeCell ref="AK45:AM45"/>
    <mergeCell ref="AN45:AP45"/>
    <mergeCell ref="AQ45:AX45"/>
    <mergeCell ref="R45:T45"/>
    <mergeCell ref="U45:W45"/>
    <mergeCell ref="X45:Z45"/>
    <mergeCell ref="AD45:AF45"/>
    <mergeCell ref="AA44:AC44"/>
    <mergeCell ref="AA45:AC45"/>
    <mergeCell ref="AN42:AP42"/>
    <mergeCell ref="AQ42:AX42"/>
    <mergeCell ref="R42:T42"/>
    <mergeCell ref="U42:W42"/>
    <mergeCell ref="X42:Z42"/>
    <mergeCell ref="AD42:AF42"/>
    <mergeCell ref="D43:H43"/>
    <mergeCell ref="I43:K43"/>
    <mergeCell ref="L43:N43"/>
    <mergeCell ref="O43:Q43"/>
    <mergeCell ref="AG42:AJ42"/>
    <mergeCell ref="AK42:AM42"/>
    <mergeCell ref="D42:H42"/>
    <mergeCell ref="I42:K42"/>
    <mergeCell ref="L42:N42"/>
    <mergeCell ref="O42:Q42"/>
    <mergeCell ref="AG43:AJ43"/>
    <mergeCell ref="AK43:AM43"/>
    <mergeCell ref="AN43:AP43"/>
    <mergeCell ref="AQ43:AX43"/>
    <mergeCell ref="R43:T43"/>
    <mergeCell ref="U43:W43"/>
    <mergeCell ref="X43:Z43"/>
    <mergeCell ref="AD43:AF43"/>
    <mergeCell ref="AA42:AC42"/>
    <mergeCell ref="AA43:AC43"/>
    <mergeCell ref="AN40:AP40"/>
    <mergeCell ref="AQ40:AX40"/>
    <mergeCell ref="R40:T40"/>
    <mergeCell ref="U40:W40"/>
    <mergeCell ref="X40:Z40"/>
    <mergeCell ref="AD40:AF40"/>
    <mergeCell ref="D41:H41"/>
    <mergeCell ref="I41:K41"/>
    <mergeCell ref="L41:N41"/>
    <mergeCell ref="O41:Q41"/>
    <mergeCell ref="AG40:AJ40"/>
    <mergeCell ref="AK40:AM40"/>
    <mergeCell ref="D40:H40"/>
    <mergeCell ref="I40:K40"/>
    <mergeCell ref="L40:N40"/>
    <mergeCell ref="O40:Q40"/>
    <mergeCell ref="AG41:AJ41"/>
    <mergeCell ref="AK41:AM41"/>
    <mergeCell ref="AN41:AP41"/>
    <mergeCell ref="AQ41:AX41"/>
    <mergeCell ref="R41:T41"/>
    <mergeCell ref="U41:W41"/>
    <mergeCell ref="X41:Z41"/>
    <mergeCell ref="AD41:AF41"/>
    <mergeCell ref="AA40:AC40"/>
    <mergeCell ref="AA41:AC41"/>
    <mergeCell ref="AN38:AP38"/>
    <mergeCell ref="AQ38:AX38"/>
    <mergeCell ref="R38:T38"/>
    <mergeCell ref="U38:W38"/>
    <mergeCell ref="X38:Z38"/>
    <mergeCell ref="AD38:AF38"/>
    <mergeCell ref="D39:H39"/>
    <mergeCell ref="I39:K39"/>
    <mergeCell ref="L39:N39"/>
    <mergeCell ref="O39:Q39"/>
    <mergeCell ref="AG38:AJ38"/>
    <mergeCell ref="AK38:AM38"/>
    <mergeCell ref="D38:H38"/>
    <mergeCell ref="I38:K38"/>
    <mergeCell ref="L38:N38"/>
    <mergeCell ref="O38:Q38"/>
    <mergeCell ref="AG39:AJ39"/>
    <mergeCell ref="AK39:AM39"/>
    <mergeCell ref="AN39:AP39"/>
    <mergeCell ref="AQ39:AX39"/>
    <mergeCell ref="R39:T39"/>
    <mergeCell ref="U39:W39"/>
    <mergeCell ref="X39:Z39"/>
    <mergeCell ref="AD39:AF39"/>
    <mergeCell ref="AA38:AC38"/>
    <mergeCell ref="AA39:AC39"/>
    <mergeCell ref="AN36:AP36"/>
    <mergeCell ref="AQ36:AX36"/>
    <mergeCell ref="R36:T36"/>
    <mergeCell ref="U36:W36"/>
    <mergeCell ref="X36:Z36"/>
    <mergeCell ref="AD36:AF36"/>
    <mergeCell ref="D37:H37"/>
    <mergeCell ref="I37:K37"/>
    <mergeCell ref="L37:N37"/>
    <mergeCell ref="O37:Q37"/>
    <mergeCell ref="AG36:AJ36"/>
    <mergeCell ref="AK36:AM36"/>
    <mergeCell ref="D36:H36"/>
    <mergeCell ref="I36:K36"/>
    <mergeCell ref="L36:N36"/>
    <mergeCell ref="O36:Q36"/>
    <mergeCell ref="AG37:AJ37"/>
    <mergeCell ref="AK37:AM37"/>
    <mergeCell ref="AN37:AP37"/>
    <mergeCell ref="AQ37:AX37"/>
    <mergeCell ref="R37:T37"/>
    <mergeCell ref="U37:W37"/>
    <mergeCell ref="X37:Z37"/>
    <mergeCell ref="AD37:AF37"/>
    <mergeCell ref="AA36:AC36"/>
    <mergeCell ref="AA37:AC37"/>
    <mergeCell ref="AN34:AP34"/>
    <mergeCell ref="AQ34:AX34"/>
    <mergeCell ref="R34:T34"/>
    <mergeCell ref="U34:W34"/>
    <mergeCell ref="X34:Z34"/>
    <mergeCell ref="AD34:AF34"/>
    <mergeCell ref="D35:H35"/>
    <mergeCell ref="I35:K35"/>
    <mergeCell ref="L35:N35"/>
    <mergeCell ref="O35:Q35"/>
    <mergeCell ref="AG34:AJ34"/>
    <mergeCell ref="AK34:AM34"/>
    <mergeCell ref="D34:H34"/>
    <mergeCell ref="I34:K34"/>
    <mergeCell ref="L34:N34"/>
    <mergeCell ref="O34:Q34"/>
    <mergeCell ref="AG35:AJ35"/>
    <mergeCell ref="AK35:AM35"/>
    <mergeCell ref="AN35:AP35"/>
    <mergeCell ref="AQ35:AX35"/>
    <mergeCell ref="R35:T35"/>
    <mergeCell ref="U35:W35"/>
    <mergeCell ref="X35:Z35"/>
    <mergeCell ref="AD35:AF35"/>
    <mergeCell ref="AA34:AC34"/>
    <mergeCell ref="AA35:AC35"/>
    <mergeCell ref="AN32:AP32"/>
    <mergeCell ref="AQ32:AX32"/>
    <mergeCell ref="R32:T32"/>
    <mergeCell ref="U32:W32"/>
    <mergeCell ref="X32:Z32"/>
    <mergeCell ref="AD32:AF32"/>
    <mergeCell ref="D33:H33"/>
    <mergeCell ref="I33:K33"/>
    <mergeCell ref="L33:N33"/>
    <mergeCell ref="O33:Q33"/>
    <mergeCell ref="AG32:AJ32"/>
    <mergeCell ref="AK32:AM32"/>
    <mergeCell ref="D32:H32"/>
    <mergeCell ref="I32:K32"/>
    <mergeCell ref="L32:N32"/>
    <mergeCell ref="O32:Q32"/>
    <mergeCell ref="AG33:AJ33"/>
    <mergeCell ref="AK33:AM33"/>
    <mergeCell ref="AN33:AP33"/>
    <mergeCell ref="AQ33:AX33"/>
    <mergeCell ref="R33:T33"/>
    <mergeCell ref="U33:W33"/>
    <mergeCell ref="X33:Z33"/>
    <mergeCell ref="AD33:AF33"/>
    <mergeCell ref="AA32:AC32"/>
    <mergeCell ref="AA33:AC33"/>
    <mergeCell ref="AN30:AP30"/>
    <mergeCell ref="AQ30:AX30"/>
    <mergeCell ref="R30:T30"/>
    <mergeCell ref="U30:W30"/>
    <mergeCell ref="X30:Z30"/>
    <mergeCell ref="AD30:AF30"/>
    <mergeCell ref="D31:H31"/>
    <mergeCell ref="I31:K31"/>
    <mergeCell ref="L31:N31"/>
    <mergeCell ref="O31:Q31"/>
    <mergeCell ref="AG30:AJ30"/>
    <mergeCell ref="AK30:AM30"/>
    <mergeCell ref="D30:H30"/>
    <mergeCell ref="I30:K30"/>
    <mergeCell ref="L30:N30"/>
    <mergeCell ref="O30:Q30"/>
    <mergeCell ref="AG31:AJ31"/>
    <mergeCell ref="AK31:AM31"/>
    <mergeCell ref="AN31:AP31"/>
    <mergeCell ref="AQ31:AX31"/>
    <mergeCell ref="R31:T31"/>
    <mergeCell ref="U31:W31"/>
    <mergeCell ref="X31:Z31"/>
    <mergeCell ref="AD31:AF31"/>
    <mergeCell ref="AA30:AC30"/>
    <mergeCell ref="AA31:AC31"/>
    <mergeCell ref="AN28:AP28"/>
    <mergeCell ref="AQ28:AX28"/>
    <mergeCell ref="R28:T28"/>
    <mergeCell ref="U28:W28"/>
    <mergeCell ref="X28:Z28"/>
    <mergeCell ref="AD28:AF28"/>
    <mergeCell ref="D29:H29"/>
    <mergeCell ref="I29:K29"/>
    <mergeCell ref="L29:N29"/>
    <mergeCell ref="O29:Q29"/>
    <mergeCell ref="AG28:AJ28"/>
    <mergeCell ref="AK28:AM28"/>
    <mergeCell ref="D28:H28"/>
    <mergeCell ref="I28:K28"/>
    <mergeCell ref="L28:N28"/>
    <mergeCell ref="O28:Q28"/>
    <mergeCell ref="AG29:AJ29"/>
    <mergeCell ref="AK29:AM29"/>
    <mergeCell ref="AN29:AP29"/>
    <mergeCell ref="AQ29:AX29"/>
    <mergeCell ref="R29:T29"/>
    <mergeCell ref="U29:W29"/>
    <mergeCell ref="X29:Z29"/>
    <mergeCell ref="AD29:AF29"/>
    <mergeCell ref="AA28:AC28"/>
    <mergeCell ref="AA29:AC29"/>
    <mergeCell ref="AN26:AP26"/>
    <mergeCell ref="AQ26:AX26"/>
    <mergeCell ref="R26:T26"/>
    <mergeCell ref="U26:W26"/>
    <mergeCell ref="X26:Z26"/>
    <mergeCell ref="AD26:AF26"/>
    <mergeCell ref="D27:H27"/>
    <mergeCell ref="I27:K27"/>
    <mergeCell ref="L27:N27"/>
    <mergeCell ref="O27:Q27"/>
    <mergeCell ref="AG26:AJ26"/>
    <mergeCell ref="AK26:AM26"/>
    <mergeCell ref="D26:H26"/>
    <mergeCell ref="I26:K26"/>
    <mergeCell ref="L26:N26"/>
    <mergeCell ref="O26:Q26"/>
    <mergeCell ref="AG27:AJ27"/>
    <mergeCell ref="AK27:AM27"/>
    <mergeCell ref="AN27:AP27"/>
    <mergeCell ref="AQ27:AX27"/>
    <mergeCell ref="R27:T27"/>
    <mergeCell ref="U27:W27"/>
    <mergeCell ref="X27:Z27"/>
    <mergeCell ref="AD27:AF27"/>
    <mergeCell ref="AA26:AC26"/>
    <mergeCell ref="AA27:AC27"/>
    <mergeCell ref="AN24:AP24"/>
    <mergeCell ref="AQ24:AX24"/>
    <mergeCell ref="R24:T24"/>
    <mergeCell ref="U24:W24"/>
    <mergeCell ref="X24:Z24"/>
    <mergeCell ref="AD24:AF24"/>
    <mergeCell ref="D25:H25"/>
    <mergeCell ref="I25:K25"/>
    <mergeCell ref="L25:N25"/>
    <mergeCell ref="O25:Q25"/>
    <mergeCell ref="AG24:AJ24"/>
    <mergeCell ref="AK24:AM24"/>
    <mergeCell ref="D24:H24"/>
    <mergeCell ref="I24:K24"/>
    <mergeCell ref="L24:N24"/>
    <mergeCell ref="O24:Q24"/>
    <mergeCell ref="AG25:AJ25"/>
    <mergeCell ref="AK25:AM25"/>
    <mergeCell ref="AN25:AP25"/>
    <mergeCell ref="AQ25:AX25"/>
    <mergeCell ref="R25:T25"/>
    <mergeCell ref="U25:W25"/>
    <mergeCell ref="X25:Z25"/>
    <mergeCell ref="AD25:AF25"/>
    <mergeCell ref="AA24:AC24"/>
    <mergeCell ref="AA25:AC25"/>
    <mergeCell ref="AN22:AP22"/>
    <mergeCell ref="AQ22:AX22"/>
    <mergeCell ref="R22:T22"/>
    <mergeCell ref="U22:W22"/>
    <mergeCell ref="X22:Z22"/>
    <mergeCell ref="AD22:AF22"/>
    <mergeCell ref="D23:H23"/>
    <mergeCell ref="I23:K23"/>
    <mergeCell ref="L23:N23"/>
    <mergeCell ref="O23:Q23"/>
    <mergeCell ref="AG22:AJ22"/>
    <mergeCell ref="AK22:AM22"/>
    <mergeCell ref="D22:H22"/>
    <mergeCell ref="I22:K22"/>
    <mergeCell ref="L22:N22"/>
    <mergeCell ref="O22:Q22"/>
    <mergeCell ref="AG23:AJ23"/>
    <mergeCell ref="AK23:AM23"/>
    <mergeCell ref="AN23:AP23"/>
    <mergeCell ref="AQ23:AX23"/>
    <mergeCell ref="R23:T23"/>
    <mergeCell ref="U23:W23"/>
    <mergeCell ref="X23:Z23"/>
    <mergeCell ref="AD23:AF23"/>
    <mergeCell ref="AA22:AC22"/>
    <mergeCell ref="AA23:AC23"/>
    <mergeCell ref="AN20:AP20"/>
    <mergeCell ref="AQ20:AX20"/>
    <mergeCell ref="R20:T20"/>
    <mergeCell ref="U20:W20"/>
    <mergeCell ref="X20:Z20"/>
    <mergeCell ref="AD20:AF20"/>
    <mergeCell ref="D21:H21"/>
    <mergeCell ref="I21:K21"/>
    <mergeCell ref="L21:N21"/>
    <mergeCell ref="O21:Q21"/>
    <mergeCell ref="AG20:AJ20"/>
    <mergeCell ref="AK20:AM20"/>
    <mergeCell ref="D20:H20"/>
    <mergeCell ref="I20:K20"/>
    <mergeCell ref="L20:N20"/>
    <mergeCell ref="O20:Q20"/>
    <mergeCell ref="AG21:AJ21"/>
    <mergeCell ref="AK21:AM21"/>
    <mergeCell ref="AN21:AP21"/>
    <mergeCell ref="AQ21:AX21"/>
    <mergeCell ref="R21:T21"/>
    <mergeCell ref="U21:W21"/>
    <mergeCell ref="X21:Z21"/>
    <mergeCell ref="AD21:AF21"/>
    <mergeCell ref="AA20:AC20"/>
    <mergeCell ref="AA21:AC21"/>
    <mergeCell ref="AN18:AP18"/>
    <mergeCell ref="AQ18:AX18"/>
    <mergeCell ref="R18:T18"/>
    <mergeCell ref="U18:W18"/>
    <mergeCell ref="X18:Z18"/>
    <mergeCell ref="AD18:AF18"/>
    <mergeCell ref="D19:H19"/>
    <mergeCell ref="I19:K19"/>
    <mergeCell ref="L19:N19"/>
    <mergeCell ref="O19:Q19"/>
    <mergeCell ref="AG18:AJ18"/>
    <mergeCell ref="AK18:AM18"/>
    <mergeCell ref="D18:H18"/>
    <mergeCell ref="I18:K18"/>
    <mergeCell ref="L18:N18"/>
    <mergeCell ref="O18:Q18"/>
    <mergeCell ref="AG19:AJ19"/>
    <mergeCell ref="AK19:AM19"/>
    <mergeCell ref="AN19:AP19"/>
    <mergeCell ref="AQ19:AX19"/>
    <mergeCell ref="R19:T19"/>
    <mergeCell ref="U19:W19"/>
    <mergeCell ref="X19:Z19"/>
    <mergeCell ref="AD19:AF19"/>
    <mergeCell ref="AA18:AC18"/>
    <mergeCell ref="AA19:AC19"/>
    <mergeCell ref="AN17:AP17"/>
    <mergeCell ref="AQ17:AX17"/>
    <mergeCell ref="AD13:AF14"/>
    <mergeCell ref="AG13:AJ14"/>
    <mergeCell ref="AK13:AM14"/>
    <mergeCell ref="AN13:AP14"/>
    <mergeCell ref="U13:W14"/>
    <mergeCell ref="D16:H16"/>
    <mergeCell ref="AQ16:AX16"/>
    <mergeCell ref="D17:H17"/>
    <mergeCell ref="I17:K17"/>
    <mergeCell ref="L17:N17"/>
    <mergeCell ref="O17:Q17"/>
    <mergeCell ref="R17:T17"/>
    <mergeCell ref="U17:W17"/>
    <mergeCell ref="X17:Z17"/>
    <mergeCell ref="AD17:AF17"/>
    <mergeCell ref="AG17:AJ17"/>
    <mergeCell ref="AA13:AC14"/>
    <mergeCell ref="AA16:AC16"/>
    <mergeCell ref="AA17:AC17"/>
    <mergeCell ref="AG9:AM9"/>
    <mergeCell ref="AP9:AX9"/>
    <mergeCell ref="AV141:AX141"/>
    <mergeCell ref="BH13:BH14"/>
    <mergeCell ref="G7:AE7"/>
    <mergeCell ref="V8:AE8"/>
    <mergeCell ref="G8:M8"/>
    <mergeCell ref="C11:I11"/>
    <mergeCell ref="P8:U8"/>
    <mergeCell ref="K11:P11"/>
    <mergeCell ref="C5:AX5"/>
    <mergeCell ref="AG8:AO8"/>
    <mergeCell ref="AP8:AX8"/>
    <mergeCell ref="I16:K16"/>
    <mergeCell ref="R13:T14"/>
    <mergeCell ref="L14:N14"/>
    <mergeCell ref="O14:Q14"/>
    <mergeCell ref="I13:Q13"/>
    <mergeCell ref="L16:N16"/>
    <mergeCell ref="O16:Q16"/>
    <mergeCell ref="R16:T16"/>
    <mergeCell ref="BD13:BE13"/>
    <mergeCell ref="X13:Z14"/>
    <mergeCell ref="X16:Z16"/>
    <mergeCell ref="U16:W16"/>
    <mergeCell ref="AQ13:AX14"/>
    <mergeCell ref="D15:AX15"/>
    <mergeCell ref="AD16:AF16"/>
    <mergeCell ref="AG16:AJ16"/>
    <mergeCell ref="AK16:AM16"/>
    <mergeCell ref="AN16:AP16"/>
    <mergeCell ref="AK17:AM17"/>
  </mergeCells>
  <phoneticPr fontId="1" type="noConversion"/>
  <dataValidations count="2">
    <dataValidation type="decimal" allowBlank="1" showInputMessage="1" showErrorMessage="1" error="Value must be between 1.7 and 5.9" sqref="AD16:AF140">
      <formula1>1.7</formula1>
      <formula2>5.9</formula2>
    </dataValidation>
    <dataValidation type="decimal" allowBlank="1" showInputMessage="1" showErrorMessage="1" error="Value must be between 1.7 and 5.9" sqref="AA16:AC140">
      <formula1>0</formula1>
      <formula2>20</formula2>
    </dataValidation>
  </dataValidations>
  <printOptions horizontalCentered="1"/>
  <pageMargins left="0.25" right="0.25" top="0.4" bottom="0.65" header="0.5" footer="0.25"/>
  <pageSetup orientation="landscape" r:id="rId1"/>
  <headerFooter differentFirst="1" alignWithMargins="0">
    <oddFooter>&amp;CPage &amp;P</oddFooter>
    <firstFooter>&amp;LUSDA is an equal opportunity provider, employer, and lender.&amp;CPage &amp;P</firstFooter>
  </headerFooter>
  <rowBreaks count="6" manualBreakCount="6">
    <brk id="33" max="49" man="1"/>
    <brk id="51" max="49" man="1"/>
    <brk id="69" max="49" man="1"/>
    <brk id="87" max="49" man="1"/>
    <brk id="105" max="49" man="1"/>
    <brk id="123" max="4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sion_x0020_Date xmlns="2b986319-f0e3-47e0-8c28-ebca6e4e545d">2014-05-14T04:00:00+00:00</Revision_x0020_Date>
    <Series_x0020_Number xmlns="2b986319-f0e3-47e0-8c28-ebca6e4e545d">QAD 510A </Series_x0020_Number>
    <Document_x0020_Type xmlns="2b986319-f0e3-47e0-8c28-ebca6e4e545d">Form</Document_x0020_Type>
    <Shell_x0020_Egg_x0020_Index xmlns="2b986319-f0e3-47e0-8c28-ebca6e4e545d" xsi:nil="true"/>
    <Grade_x0020_Service xmlns="2b986319-f0e3-47e0-8c28-ebca6e4e545d">
      <Value>Meat</Value>
    </Grade_x0020_Service>
    <Support_x0020_Files xmlns="2b986319-f0e3-47e0-8c28-ebca6e4e545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4957928234CD4F8F680B99CE147F34" ma:contentTypeVersion="8" ma:contentTypeDescription="Create a new document." ma:contentTypeScope="" ma:versionID="ac7fff6bb51c05d119d3389f4746a05c">
  <xsd:schema xmlns:xsd="http://www.w3.org/2001/XMLSchema" xmlns:xs="http://www.w3.org/2001/XMLSchema" xmlns:p="http://schemas.microsoft.com/office/2006/metadata/properties" xmlns:ns2="2b986319-f0e3-47e0-8c28-ebca6e4e545d" targetNamespace="http://schemas.microsoft.com/office/2006/metadata/properties" ma:root="true" ma:fieldsID="3a7ff979ab8f55d1b4b417e4980ef514" ns2:_="">
    <xsd:import namespace="2b986319-f0e3-47e0-8c28-ebca6e4e545d"/>
    <xsd:element name="properties">
      <xsd:complexType>
        <xsd:sequence>
          <xsd:element name="documentManagement">
            <xsd:complexType>
              <xsd:all>
                <xsd:element ref="ns2:Shell_x0020_Egg_x0020_Index" minOccurs="0"/>
                <xsd:element ref="ns2:Support_x0020_Files" minOccurs="0"/>
                <xsd:element ref="ns2:Series_x0020_Number"/>
                <xsd:element ref="ns2:Revision_x0020_Date"/>
                <xsd:element ref="ns2:Grade_x0020_Service" minOccurs="0"/>
                <xsd:element ref="ns2:Document_x0020_Typ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986319-f0e3-47e0-8c28-ebca6e4e545d" elementFormDefault="qualified">
    <xsd:import namespace="http://schemas.microsoft.com/office/2006/documentManagement/types"/>
    <xsd:import namespace="http://schemas.microsoft.com/office/infopath/2007/PartnerControls"/>
    <xsd:element name="Shell_x0020_Egg_x0020_Index" ma:index="8" nillable="true" ma:displayName="Shell Egg Index" ma:format="Dropdown" ma:hidden="true" ma:internalName="Shell_x0020_Egg_x0020_Index" ma:readOnly="false">
      <xsd:simpleType>
        <xsd:restriction base="dms:Choice">
          <xsd:enumeration value="Shell Egg Index"/>
        </xsd:restriction>
      </xsd:simpleType>
    </xsd:element>
    <xsd:element name="Support_x0020_Files" ma:index="9" nillable="true" ma:displayName="Support Files" ma:hidden="true" ma:internalName="Support_x0020_Files" ma:readOnly="false">
      <xsd:simpleType>
        <xsd:restriction base="dms:Text">
          <xsd:maxLength value="255"/>
        </xsd:restriction>
      </xsd:simpleType>
    </xsd:element>
    <xsd:element name="Series_x0020_Number" ma:index="11" ma:displayName="Series Number" ma:internalName="Series_x0020_Number">
      <xsd:simpleType>
        <xsd:restriction base="dms:Text">
          <xsd:maxLength value="255"/>
        </xsd:restriction>
      </xsd:simpleType>
    </xsd:element>
    <xsd:element name="Revision_x0020_Date" ma:index="12" ma:displayName="Revision Date" ma:format="DateOnly" ma:internalName="Revision_x0020_Date">
      <xsd:simpleType>
        <xsd:restriction base="dms:DateTime"/>
      </xsd:simpleType>
    </xsd:element>
    <xsd:element name="Grade_x0020_Service" ma:index="13" nillable="true" ma:displayName="Grade Service" ma:internalName="Grade_x0020_Servic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eat"/>
                    <xsd:enumeration value="Poultry"/>
                    <xsd:enumeration value="Shell egg"/>
                  </xsd:restriction>
                </xsd:simpleType>
              </xsd:element>
            </xsd:sequence>
          </xsd:extension>
        </xsd:complexContent>
      </xsd:complexType>
    </xsd:element>
    <xsd:element name="Document_x0020_Type" ma:index="14" ma:displayName="Document Type" ma:format="Dropdown" ma:internalName="Document_x0020_Type">
      <xsd:simpleType>
        <xsd:restriction base="dms:Choice">
          <xsd:enumeration value="Procedure"/>
          <xsd:enumeration value="Form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A0C8D7-31CA-45CF-A41C-3B66E5C25943}">
  <ds:schemaRefs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purl.org/dc/elements/1.1/"/>
    <ds:schemaRef ds:uri="2b986319-f0e3-47e0-8c28-ebca6e4e545d"/>
    <ds:schemaRef ds:uri="http://purl.org/dc/terms/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227199F-1679-44F3-9C8B-D349D09024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01BBEE-AB4E-46D5-9721-56CB49AF46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986319-f0e3-47e0-8c28-ebca6e4e54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Data</vt:lpstr>
      <vt:lpstr>APYG</vt:lpstr>
      <vt:lpstr>Data!Print_Area</vt:lpstr>
      <vt:lpstr>Data!Print_Titles</vt:lpstr>
    </vt:vector>
  </TitlesOfParts>
  <Company>USDA/AMS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Carcass Data Factors</dc:title>
  <dc:creator>MGC Branch</dc:creator>
  <cp:lastModifiedBy>Degenhart, Michelle - AMS</cp:lastModifiedBy>
  <cp:lastPrinted>2016-07-01T15:26:36Z</cp:lastPrinted>
  <dcterms:created xsi:type="dcterms:W3CDTF">2005-09-14T16:25:16Z</dcterms:created>
  <dcterms:modified xsi:type="dcterms:W3CDTF">2017-10-19T17:36:33Z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0x010100284957928234CD4F8F680B99CE147F34</vt:lpwstr>
  </property>
  <property fmtid="{D5CDD505-2E9C-101B-9397-08002B2CF9AE}" pid="3" name="Grading Type">
    <vt:lpwstr>Meat</vt:lpwstr>
  </property>
  <property fmtid="{D5CDD505-2E9C-101B-9397-08002B2CF9AE}" pid="4" name="Form Type">
    <vt:lpwstr>Worksheet</vt:lpwstr>
  </property>
  <property fmtid="{D5CDD505-2E9C-101B-9397-08002B2CF9AE}" pid="5" name="WorkflowChangePath">
    <vt:lpwstr>47839bdc-00fb-4a67-8128-ac94d6f9d206,7;47839bdc-00fb-4a67-8128-ac94d6f9d206,9;d2789fcc-4c4a-4e1b-a508-09437ef596cd,2;d2789fcc-4c4a-4e1b-a508-09437ef596cd,4;</vt:lpwstr>
  </property>
  <property fmtid="{D5CDD505-2E9C-101B-9397-08002B2CF9AE}" pid="6" name="Order">
    <vt:r8>8400</vt:r8>
  </property>
  <property fmtid="{D5CDD505-2E9C-101B-9397-08002B2CF9AE}" pid="7" name="xd_ProgID">
    <vt:lpwstr/>
  </property>
  <property fmtid="{D5CDD505-2E9C-101B-9397-08002B2CF9AE}" pid="8" name="TemplateUrl">
    <vt:lpwstr/>
  </property>
</Properties>
</file>